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revisionsPassword="CEE3" lockStructure="1" lockRevision="1"/>
  <bookViews>
    <workbookView xWindow="240" yWindow="150" windowWidth="14805" windowHeight="7965"/>
  </bookViews>
  <sheets>
    <sheet name="общий прайс" sheetId="1" r:id="rId1"/>
  </sheets>
  <definedNames>
    <definedName name="Z_03809828_4DA5_40B7_A9DD_F3DD6CCBEF7E_.wvu.PrintArea" localSheetId="0" hidden="1">'общий прайс'!$C$1:$M$22</definedName>
    <definedName name="_xlnm.Print_Area" localSheetId="0">'общий прайс'!$C$1:$M$22</definedName>
  </definedNames>
  <calcPr calcId="145621"/>
  <customWorkbookViews>
    <customWorkbookView name="венера - Личное представление" guid="{03809828-4DA5-40B7-A9DD-F3DD6CCBEF7E}" mergeInterval="0" personalView="1" maximized="1" windowWidth="1362" windowHeight="543" activeSheetId="1"/>
  </customWorkbookViews>
</workbook>
</file>

<file path=xl/calcChain.xml><?xml version="1.0" encoding="utf-8"?>
<calcChain xmlns="http://schemas.openxmlformats.org/spreadsheetml/2006/main">
  <c r="H280" i="1" l="1"/>
  <c r="H279" i="1"/>
  <c r="H282" i="1" s="1"/>
  <c r="H277" i="1"/>
  <c r="H276" i="1"/>
  <c r="H275" i="1"/>
  <c r="H274" i="1"/>
  <c r="H273" i="1"/>
  <c r="H272" i="1"/>
  <c r="H270" i="1"/>
  <c r="H269" i="1"/>
  <c r="H268" i="1"/>
  <c r="H267" i="1"/>
  <c r="H266" i="1"/>
  <c r="H265" i="1"/>
  <c r="H264" i="1"/>
  <c r="H271" i="1" s="1"/>
  <c r="H262" i="1"/>
  <c r="H261" i="1"/>
  <c r="H260" i="1"/>
  <c r="H259" i="1"/>
  <c r="H258" i="1"/>
  <c r="H257" i="1"/>
  <c r="H256" i="1"/>
  <c r="H254" i="1"/>
  <c r="H253" i="1"/>
  <c r="H252" i="1"/>
  <c r="H251" i="1"/>
  <c r="H250" i="1"/>
  <c r="H248" i="1"/>
  <c r="H247" i="1"/>
  <c r="H245" i="1"/>
  <c r="H244" i="1"/>
  <c r="H242" i="1"/>
  <c r="H241" i="1"/>
  <c r="H239" i="1"/>
  <c r="H238" i="1"/>
  <c r="H237" i="1"/>
  <c r="H236" i="1"/>
  <c r="H235" i="1"/>
  <c r="H234" i="1"/>
  <c r="H233" i="1"/>
  <c r="H232" i="1"/>
  <c r="H230" i="1"/>
  <c r="H229" i="1"/>
  <c r="H228" i="1"/>
  <c r="H227" i="1"/>
  <c r="H226" i="1"/>
  <c r="H225" i="1"/>
  <c r="H224" i="1"/>
  <c r="H223" i="1"/>
  <c r="H221" i="1"/>
  <c r="H220" i="1"/>
  <c r="H219" i="1"/>
  <c r="H218" i="1"/>
  <c r="H217" i="1"/>
  <c r="H215" i="1"/>
  <c r="H214" i="1"/>
  <c r="H212" i="1"/>
  <c r="H213" i="1" s="1"/>
  <c r="H211" i="1"/>
  <c r="H4" i="1"/>
  <c r="H209" i="1"/>
  <c r="H208" i="1"/>
  <c r="H206" i="1"/>
  <c r="H205" i="1"/>
  <c r="H203" i="1"/>
  <c r="H202" i="1"/>
  <c r="H200" i="1"/>
  <c r="H199" i="1"/>
  <c r="H197" i="1"/>
  <c r="H196" i="1"/>
  <c r="H194" i="1"/>
  <c r="H193" i="1"/>
  <c r="H191" i="1"/>
  <c r="H190" i="1"/>
  <c r="H189" i="1"/>
  <c r="H188" i="1"/>
  <c r="H187" i="1"/>
  <c r="H186" i="1"/>
  <c r="H192" i="1" s="1"/>
  <c r="H185" i="1"/>
  <c r="H182" i="1"/>
  <c r="H181" i="1"/>
  <c r="H184" i="1" s="1"/>
  <c r="H178" i="1"/>
  <c r="H180" i="1" s="1"/>
  <c r="H177" i="1"/>
  <c r="H174" i="1"/>
  <c r="H172" i="1"/>
  <c r="H171" i="1"/>
  <c r="H170" i="1"/>
  <c r="H169" i="1"/>
  <c r="H168" i="1"/>
  <c r="H167" i="1"/>
  <c r="H166" i="1"/>
  <c r="H165" i="1"/>
  <c r="H164" i="1"/>
  <c r="H163" i="1"/>
  <c r="H173" i="1" s="1"/>
  <c r="H162" i="1"/>
  <c r="H160" i="1"/>
  <c r="H159" i="1"/>
  <c r="H161" i="1" s="1"/>
  <c r="H157" i="1"/>
  <c r="H156" i="1"/>
  <c r="H154" i="1"/>
  <c r="H153" i="1"/>
  <c r="H152" i="1"/>
  <c r="H151" i="1"/>
  <c r="H150" i="1"/>
  <c r="H149" i="1"/>
  <c r="H148" i="1"/>
  <c r="H146" i="1"/>
  <c r="H145" i="1"/>
  <c r="H144" i="1"/>
  <c r="H143" i="1"/>
  <c r="H142" i="1"/>
  <c r="H141" i="1"/>
  <c r="H140" i="1"/>
  <c r="H138" i="1"/>
  <c r="H137" i="1"/>
  <c r="H136" i="1"/>
  <c r="H135" i="1"/>
  <c r="H133" i="1"/>
  <c r="H132" i="1"/>
  <c r="H130" i="1"/>
  <c r="H129" i="1"/>
  <c r="H131" i="1" s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5" i="1"/>
  <c r="H104" i="1"/>
  <c r="H102" i="1"/>
  <c r="H101" i="1"/>
  <c r="H99" i="1"/>
  <c r="H98" i="1"/>
  <c r="H96" i="1"/>
  <c r="H95" i="1"/>
  <c r="H93" i="1"/>
  <c r="H92" i="1"/>
  <c r="H91" i="1"/>
  <c r="H90" i="1"/>
  <c r="H89" i="1"/>
  <c r="H87" i="1"/>
  <c r="H86" i="1"/>
  <c r="H85" i="1"/>
  <c r="H83" i="1"/>
  <c r="H82" i="1"/>
  <c r="H103" i="1" s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6" i="1"/>
  <c r="H64" i="1"/>
  <c r="H63" i="1"/>
  <c r="H81" i="1" s="1"/>
  <c r="H62" i="1"/>
  <c r="H61" i="1"/>
  <c r="H60" i="1"/>
  <c r="H58" i="1"/>
  <c r="H59" i="1" s="1"/>
  <c r="H57" i="1"/>
  <c r="H55" i="1"/>
  <c r="H54" i="1"/>
  <c r="H53" i="1"/>
  <c r="H52" i="1"/>
  <c r="H51" i="1"/>
  <c r="H49" i="1"/>
  <c r="H48" i="1"/>
  <c r="H47" i="1"/>
  <c r="H46" i="1"/>
  <c r="H45" i="1"/>
  <c r="H43" i="1"/>
  <c r="H42" i="1"/>
  <c r="H41" i="1"/>
  <c r="H40" i="1"/>
  <c r="H39" i="1"/>
  <c r="H38" i="1"/>
  <c r="H36" i="1"/>
  <c r="H35" i="1"/>
  <c r="H34" i="1"/>
  <c r="H33" i="1"/>
  <c r="H32" i="1"/>
  <c r="H30" i="1"/>
  <c r="H29" i="1"/>
  <c r="H28" i="1"/>
  <c r="H27" i="1"/>
  <c r="H26" i="1"/>
  <c r="H25" i="1"/>
  <c r="H23" i="1"/>
  <c r="H22" i="1"/>
  <c r="H20" i="1"/>
  <c r="H19" i="1"/>
  <c r="H17" i="1"/>
  <c r="H16" i="1"/>
  <c r="H15" i="1"/>
  <c r="H14" i="1"/>
  <c r="H13" i="1"/>
  <c r="H11" i="1"/>
  <c r="H10" i="1"/>
  <c r="H9" i="1"/>
  <c r="H8" i="1"/>
  <c r="H7" i="1"/>
  <c r="H6" i="1"/>
  <c r="H5" i="1"/>
  <c r="H246" i="1" l="1"/>
  <c r="H44" i="1"/>
  <c r="J282" i="1" s="1"/>
  <c r="H24" i="1"/>
  <c r="H278" i="1"/>
</calcChain>
</file>

<file path=xl/sharedStrings.xml><?xml version="1.0" encoding="utf-8"?>
<sst xmlns="http://schemas.openxmlformats.org/spreadsheetml/2006/main" count="455" uniqueCount="136">
  <si>
    <t>Модель</t>
  </si>
  <si>
    <t>Размер</t>
  </si>
  <si>
    <t>Кулир</t>
  </si>
  <si>
    <t>Футболка</t>
  </si>
  <si>
    <t>56-62</t>
  </si>
  <si>
    <t>62-68</t>
  </si>
  <si>
    <t>68-74</t>
  </si>
  <si>
    <t>74-80</t>
  </si>
  <si>
    <t>80-86</t>
  </si>
  <si>
    <t>86-92</t>
  </si>
  <si>
    <t>92-98</t>
  </si>
  <si>
    <t>98-104</t>
  </si>
  <si>
    <t>104-110</t>
  </si>
  <si>
    <t>110-116</t>
  </si>
  <si>
    <t>Ткань/Цвет</t>
  </si>
  <si>
    <t>Шапочка</t>
  </si>
  <si>
    <t>Британка</t>
  </si>
  <si>
    <t>Интерлок</t>
  </si>
  <si>
    <t>Ползунки</t>
  </si>
  <si>
    <t>Кофточка</t>
  </si>
  <si>
    <t>Штанишки</t>
  </si>
  <si>
    <t>Комбинезон с ножкой</t>
  </si>
  <si>
    <t>Комбинезон с манжетой</t>
  </si>
  <si>
    <t>Футболка с принтом ракета</t>
  </si>
  <si>
    <t>Футер</t>
  </si>
  <si>
    <t>Распашонка</t>
  </si>
  <si>
    <t>Комбинезон с капюш/манж</t>
  </si>
  <si>
    <t>Распаш. кор. кант</t>
  </si>
  <si>
    <t>Распаш. бел.кант</t>
  </si>
  <si>
    <t>Ползунки бел. нитк.</t>
  </si>
  <si>
    <t>Ползунки кор. нитк.</t>
  </si>
  <si>
    <t>Чепчик</t>
  </si>
  <si>
    <t>Коричн темный</t>
  </si>
  <si>
    <t>116-122</t>
  </si>
  <si>
    <t>Пижама (кофточки+штаны)</t>
  </si>
  <si>
    <t>Голубой</t>
  </si>
  <si>
    <t>Фиолетовый</t>
  </si>
  <si>
    <t>Кофточка (водолазка) с желт. клепками</t>
  </si>
  <si>
    <t>Кофточка (водолазка с клеп.)</t>
  </si>
  <si>
    <t>Штанишки коричн. манжета</t>
  </si>
  <si>
    <t>Кофточка коричн. манжета</t>
  </si>
  <si>
    <t>Комбинезон с носочком</t>
  </si>
  <si>
    <t>Розовые Мишки</t>
  </si>
  <si>
    <t>Голубые Мишки</t>
  </si>
  <si>
    <t>Белые Зайки</t>
  </si>
  <si>
    <t>Красные Мишки</t>
  </si>
  <si>
    <t>Синие Звездочки</t>
  </si>
  <si>
    <t>Бежевые  Мишки</t>
  </si>
  <si>
    <t>Свитер</t>
  </si>
  <si>
    <t>Желтые Зайки</t>
  </si>
  <si>
    <t>Желтые Жираф</t>
  </si>
  <si>
    <t>Желтые Собачки</t>
  </si>
  <si>
    <t>Зеленый Зоопарк</t>
  </si>
  <si>
    <t>Черные Мишки</t>
  </si>
  <si>
    <t>Черный</t>
  </si>
  <si>
    <t>Интерлок/Джерси</t>
  </si>
  <si>
    <t>Шортики с карманами</t>
  </si>
  <si>
    <t>до 98</t>
  </si>
  <si>
    <t>с 98</t>
  </si>
  <si>
    <t>0-6</t>
  </si>
  <si>
    <t>0-3</t>
  </si>
  <si>
    <t>шапочка</t>
  </si>
  <si>
    <t>чепчик</t>
  </si>
  <si>
    <t>Артикул</t>
  </si>
  <si>
    <t>фбм-008</t>
  </si>
  <si>
    <t>кнбм-001</t>
  </si>
  <si>
    <t>кмбм-001</t>
  </si>
  <si>
    <t>шбм-006</t>
  </si>
  <si>
    <t>фзсп-008</t>
  </si>
  <si>
    <t>кнсз-001</t>
  </si>
  <si>
    <t>кмсз-001</t>
  </si>
  <si>
    <t>кнбр-001</t>
  </si>
  <si>
    <t>кмбр-001</t>
  </si>
  <si>
    <t>шбр-001</t>
  </si>
  <si>
    <t>пкм-003</t>
  </si>
  <si>
    <t>ккм-002</t>
  </si>
  <si>
    <t>шкм-005</t>
  </si>
  <si>
    <t>рбз-004</t>
  </si>
  <si>
    <t>кнбз-001</t>
  </si>
  <si>
    <t>кмбз-001</t>
  </si>
  <si>
    <t>ккбз-001</t>
  </si>
  <si>
    <t>шбз-006</t>
  </si>
  <si>
    <t>чбз-010</t>
  </si>
  <si>
    <t>ргмб-004</t>
  </si>
  <si>
    <t>ргмк-004</t>
  </si>
  <si>
    <t>пгмб-003</t>
  </si>
  <si>
    <t>пгмк-003</t>
  </si>
  <si>
    <t>кгм-002</t>
  </si>
  <si>
    <t>шгм-005</t>
  </si>
  <si>
    <t>шгм-006</t>
  </si>
  <si>
    <t>ррм-004</t>
  </si>
  <si>
    <t>прм-003</t>
  </si>
  <si>
    <t>крм-002</t>
  </si>
  <si>
    <t>шрм-005</t>
  </si>
  <si>
    <t>шрм-006</t>
  </si>
  <si>
    <t>чрм-010</t>
  </si>
  <si>
    <t>шк-005</t>
  </si>
  <si>
    <t>пжз-007</t>
  </si>
  <si>
    <t>шжз-005</t>
  </si>
  <si>
    <t>кг-002</t>
  </si>
  <si>
    <t>кф-002</t>
  </si>
  <si>
    <t>шч-012</t>
  </si>
  <si>
    <t>тчм-009</t>
  </si>
  <si>
    <t>кжж-002</t>
  </si>
  <si>
    <t>шжж-005</t>
  </si>
  <si>
    <t>кнжж-001</t>
  </si>
  <si>
    <t>кмжж-001</t>
  </si>
  <si>
    <t>ржж-004</t>
  </si>
  <si>
    <t>пжж-003</t>
  </si>
  <si>
    <t>шжж-006</t>
  </si>
  <si>
    <t>ржс-004</t>
  </si>
  <si>
    <t>пжс-003</t>
  </si>
  <si>
    <t>кжс-002</t>
  </si>
  <si>
    <t>шжс-005</t>
  </si>
  <si>
    <t>шжс-006</t>
  </si>
  <si>
    <t>чжс-010</t>
  </si>
  <si>
    <t>рзз-004</t>
  </si>
  <si>
    <t>пзз-003</t>
  </si>
  <si>
    <t>кзз-002</t>
  </si>
  <si>
    <t>шзз-005</t>
  </si>
  <si>
    <t>Сумма</t>
  </si>
  <si>
    <t>Количество</t>
  </si>
  <si>
    <t>Итого:</t>
  </si>
  <si>
    <t>Итого Сумма:</t>
  </si>
  <si>
    <t>тел.: +7 922 37 57 833               e-mail: zakaz@ooocasper.ru</t>
  </si>
  <si>
    <t>*Проставьте нужное количество в поле: Количество. Сумма автоматически просчитается. Сохраните файл и отправьте нам на e-mail.</t>
  </si>
  <si>
    <t>ООО "Каспер" Россия, Пермский край, г. Пермь, ул. Героев Хасана 46 лит. СС-1, оф. 208</t>
  </si>
  <si>
    <t>Ф.И.О.:</t>
  </si>
  <si>
    <t>Контактный телефон:</t>
  </si>
  <si>
    <t>Заполните пожалуйста поля:</t>
  </si>
  <si>
    <t>e-mail:</t>
  </si>
  <si>
    <t>* Если вы физическое лицо, пропишите в этой графе: физ. лицо</t>
  </si>
  <si>
    <t>Наименование организации/ИП*</t>
  </si>
  <si>
    <r>
      <rPr>
        <sz val="20"/>
        <color theme="2" tint="-0.749992370372631"/>
        <rFont val="Calibri"/>
        <family val="2"/>
        <charset val="204"/>
        <scheme val="minor"/>
      </rPr>
      <t xml:space="preserve">ООО "Каспер"                     </t>
    </r>
    <r>
      <rPr>
        <sz val="11"/>
        <color theme="2" tint="-0.749992370372631"/>
        <rFont val="Calibri"/>
        <family val="2"/>
        <charset val="204"/>
        <scheme val="minor"/>
      </rPr>
      <t xml:space="preserve"> Россия, Пермский край, г. Пермь,                                    ул. Героев Хасана 46 лит. СС-1, оф. 208</t>
    </r>
  </si>
  <si>
    <t>Цена Опт</t>
  </si>
  <si>
    <t>Распашка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</si>
</sst>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22"/>
      <color rgb="FF897B71"/>
      <name val="Calibri"/>
      <family val="2"/>
      <charset val="204"/>
      <scheme val="minor"/>
    </font>
    <font>
      <sz val="11"/>
      <color rgb="FF897B71"/>
      <name val="Calibri"/>
      <family val="2"/>
      <charset val="204"/>
      <scheme val="minor"/>
    </font>
    <font>
      <sz val="20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BDB5AF"/>
        <bgColor indexed="64"/>
      </patternFill>
    </fill>
    <fill>
      <patternFill patternType="solid">
        <fgColor rgb="FF897B71"/>
        <bgColor indexed="64"/>
      </patternFill>
    </fill>
    <fill>
      <patternFill patternType="solid">
        <fgColor rgb="FFD3CDCD"/>
        <bgColor indexed="64"/>
      </patternFill>
    </fill>
  </fills>
  <borders count="19">
    <border>
      <left/>
      <right/>
      <top/>
      <bottom/>
      <diagonal/>
    </border>
    <border>
      <left style="thin">
        <color rgb="FFB1A8A1"/>
      </left>
      <right style="thin">
        <color rgb="FFB1A8A1"/>
      </right>
      <top style="thin">
        <color rgb="FFB1A8A1"/>
      </top>
      <bottom style="thin">
        <color rgb="FFB1A8A1"/>
      </bottom>
      <diagonal/>
    </border>
    <border>
      <left style="thin">
        <color rgb="FFB1A8A1"/>
      </left>
      <right/>
      <top style="thin">
        <color rgb="FFB1A8A1"/>
      </top>
      <bottom style="thin">
        <color rgb="FFB1A8A1"/>
      </bottom>
      <diagonal/>
    </border>
    <border>
      <left/>
      <right/>
      <top style="thin">
        <color rgb="FFB1A8A1"/>
      </top>
      <bottom style="thin">
        <color rgb="FFB1A8A1"/>
      </bottom>
      <diagonal/>
    </border>
    <border>
      <left/>
      <right style="thin">
        <color rgb="FFB1A8A1"/>
      </right>
      <top style="thin">
        <color rgb="FFB1A8A1"/>
      </top>
      <bottom style="thin">
        <color rgb="FFB1A8A1"/>
      </bottom>
      <diagonal/>
    </border>
    <border>
      <left style="thin">
        <color rgb="FFB1A8A1"/>
      </left>
      <right style="thin">
        <color rgb="FFB1A8A1"/>
      </right>
      <top style="thin">
        <color rgb="FFB1A8A1"/>
      </top>
      <bottom style="thin">
        <color theme="0"/>
      </bottom>
      <diagonal/>
    </border>
    <border>
      <left style="thin">
        <color rgb="FFB1A8A1"/>
      </left>
      <right style="thin">
        <color rgb="FFB1A8A1"/>
      </right>
      <top/>
      <bottom style="thin">
        <color rgb="FFB1A8A1"/>
      </bottom>
      <diagonal/>
    </border>
    <border>
      <left style="thin">
        <color rgb="FFB1A8A1"/>
      </left>
      <right style="thin">
        <color rgb="FFB1A8A1"/>
      </right>
      <top style="thin">
        <color rgb="FFB1A8A1"/>
      </top>
      <bottom/>
      <diagonal/>
    </border>
    <border>
      <left style="thin">
        <color rgb="FFB1A8A1"/>
      </left>
      <right style="thin">
        <color rgb="FFB1A8A1"/>
      </right>
      <top style="thin">
        <color theme="0"/>
      </top>
      <bottom style="thin">
        <color rgb="FFB1A8A1"/>
      </bottom>
      <diagonal/>
    </border>
    <border>
      <left style="thin">
        <color rgb="FFB1A8A1"/>
      </left>
      <right style="thin">
        <color rgb="FFB1A8A1"/>
      </right>
      <top/>
      <bottom/>
      <diagonal/>
    </border>
    <border>
      <left style="thin">
        <color rgb="FFB1A8A1"/>
      </left>
      <right style="thin">
        <color rgb="FFB1A8A1"/>
      </right>
      <top/>
      <bottom style="thin">
        <color theme="0"/>
      </bottom>
      <diagonal/>
    </border>
    <border>
      <left style="thin">
        <color rgb="FFB1A8A1"/>
      </left>
      <right/>
      <top style="thin">
        <color rgb="FFB1A8A1"/>
      </top>
      <bottom/>
      <diagonal/>
    </border>
    <border>
      <left/>
      <right/>
      <top style="thin">
        <color rgb="FFB1A8A1"/>
      </top>
      <bottom/>
      <diagonal/>
    </border>
    <border>
      <left/>
      <right style="thin">
        <color rgb="FFB1A8A1"/>
      </right>
      <top style="thin">
        <color rgb="FFB1A8A1"/>
      </top>
      <bottom/>
      <diagonal/>
    </border>
    <border>
      <left style="thin">
        <color rgb="FFB1A8A1"/>
      </left>
      <right/>
      <top/>
      <bottom/>
      <diagonal/>
    </border>
    <border>
      <left/>
      <right style="thin">
        <color rgb="FFB1A8A1"/>
      </right>
      <top/>
      <bottom/>
      <diagonal/>
    </border>
    <border>
      <left style="thin">
        <color rgb="FFB1A8A1"/>
      </left>
      <right/>
      <top/>
      <bottom style="thin">
        <color rgb="FFB1A8A1"/>
      </bottom>
      <diagonal/>
    </border>
    <border>
      <left/>
      <right/>
      <top/>
      <bottom style="thin">
        <color rgb="FFB1A8A1"/>
      </bottom>
      <diagonal/>
    </border>
    <border>
      <left/>
      <right style="thin">
        <color rgb="FFB1A8A1"/>
      </right>
      <top/>
      <bottom style="thin">
        <color rgb="FFB1A8A1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13" fillId="6" borderId="0" applyNumberFormat="0" applyBorder="0" applyAlignment="0" applyProtection="0"/>
  </cellStyleXfs>
  <cellXfs count="95">
    <xf numFmtId="0" fontId="0" fillId="0" borderId="0" xfId="0"/>
    <xf numFmtId="0" fontId="12" fillId="8" borderId="1" xfId="5" applyFont="1" applyFill="1" applyBorder="1" applyAlignment="1">
      <alignment horizontal="center" vertical="center"/>
    </xf>
    <xf numFmtId="164" fontId="12" fillId="8" borderId="1" xfId="5" applyNumberFormat="1" applyFont="1" applyFill="1" applyBorder="1" applyAlignment="1">
      <alignment horizontal="center" vertical="center"/>
    </xf>
    <xf numFmtId="0" fontId="12" fillId="3" borderId="1" xfId="2" applyFill="1" applyBorder="1" applyAlignment="1">
      <alignment horizontal="center" vertical="center"/>
    </xf>
    <xf numFmtId="0" fontId="12" fillId="8" borderId="1" xfId="2" applyFill="1" applyBorder="1" applyAlignment="1">
      <alignment horizontal="center" vertical="center"/>
    </xf>
    <xf numFmtId="164" fontId="12" fillId="8" borderId="1" xfId="2" applyNumberForma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7" borderId="1" xfId="3" applyFont="1" applyFill="1" applyBorder="1" applyAlignment="1">
      <alignment horizontal="center" vertical="center"/>
    </xf>
    <xf numFmtId="164" fontId="12" fillId="7" borderId="1" xfId="3" applyNumberFormat="1" applyFont="1" applyFill="1" applyBorder="1" applyAlignment="1">
      <alignment horizontal="center" vertical="center"/>
    </xf>
    <xf numFmtId="0" fontId="4" fillId="7" borderId="1" xfId="3" applyFill="1" applyBorder="1" applyAlignment="1">
      <alignment horizontal="center" vertical="center"/>
    </xf>
    <xf numFmtId="164" fontId="4" fillId="7" borderId="1" xfId="3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8" borderId="1" xfId="4" applyFill="1" applyBorder="1" applyAlignment="1">
      <alignment horizontal="center" vertical="center"/>
    </xf>
    <xf numFmtId="164" fontId="4" fillId="8" borderId="1" xfId="4" applyNumberFormat="1" applyFill="1" applyBorder="1" applyAlignment="1">
      <alignment horizontal="center" vertical="center"/>
    </xf>
    <xf numFmtId="0" fontId="12" fillId="8" borderId="1" xfId="4" applyFont="1" applyFill="1" applyBorder="1" applyAlignment="1">
      <alignment horizontal="center" vertical="center"/>
    </xf>
    <xf numFmtId="164" fontId="12" fillId="8" borderId="1" xfId="4" applyNumberFormat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7" borderId="1" xfId="3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/>
    </xf>
    <xf numFmtId="0" fontId="12" fillId="8" borderId="1" xfId="2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vertical="center" wrapText="1"/>
    </xf>
    <xf numFmtId="0" fontId="15" fillId="3" borderId="1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9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</cellXfs>
  <cellStyles count="6">
    <cellStyle name="20% - Акцент3" xfId="3" builtinId="38"/>
    <cellStyle name="40% - Акцент3" xfId="4" builtinId="39"/>
    <cellStyle name="60% - Акцент3" xfId="2" builtinId="40"/>
    <cellStyle name="Название" xfId="1" builtinId="15"/>
    <cellStyle name="Нейтральный" xfId="5" builtinId="28"/>
    <cellStyle name="Обычный" xfId="0" builtinId="0"/>
  </cellStyles>
  <dxfs count="0"/>
  <tableStyles count="0" defaultTableStyle="TableStyleMedium2" defaultPivotStyle="PivotStyleMedium9"/>
  <colors>
    <mruColors>
      <color rgb="FFD3CDCD"/>
      <color rgb="FFB1A8A1"/>
      <color rgb="FF897B71"/>
      <color rgb="FFBDB5AF"/>
      <color rgb="FFC2B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9525</xdr:rowOff>
    </xdr:from>
    <xdr:to>
      <xdr:col>1</xdr:col>
      <xdr:colOff>1</xdr:colOff>
      <xdr:row>1</xdr:row>
      <xdr:rowOff>1026177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400050"/>
          <a:ext cx="1352550" cy="10166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3</xdr:row>
      <xdr:rowOff>57150</xdr:rowOff>
    </xdr:from>
    <xdr:to>
      <xdr:col>0</xdr:col>
      <xdr:colOff>1362076</xdr:colOff>
      <xdr:row>7</xdr:row>
      <xdr:rowOff>149572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2150"/>
          <a:ext cx="1362076" cy="1654522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24</xdr:row>
      <xdr:rowOff>38101</xdr:rowOff>
    </xdr:from>
    <xdr:to>
      <xdr:col>0</xdr:col>
      <xdr:colOff>1352550</xdr:colOff>
      <xdr:row>28</xdr:row>
      <xdr:rowOff>102597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144126"/>
          <a:ext cx="1343024" cy="1626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48</xdr:row>
      <xdr:rowOff>11430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16525"/>
          <a:ext cx="1371600" cy="1573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19049</xdr:rowOff>
    </xdr:from>
    <xdr:to>
      <xdr:col>0</xdr:col>
      <xdr:colOff>1362188</xdr:colOff>
      <xdr:row>64</xdr:row>
      <xdr:rowOff>104775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93449"/>
          <a:ext cx="1362188" cy="20383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28574</xdr:rowOff>
    </xdr:from>
    <xdr:to>
      <xdr:col>0</xdr:col>
      <xdr:colOff>1364612</xdr:colOff>
      <xdr:row>85</xdr:row>
      <xdr:rowOff>19050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94524"/>
          <a:ext cx="1364612" cy="155257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103</xdr:row>
      <xdr:rowOff>28574</xdr:rowOff>
    </xdr:from>
    <xdr:to>
      <xdr:col>0</xdr:col>
      <xdr:colOff>1363297</xdr:colOff>
      <xdr:row>107</xdr:row>
      <xdr:rowOff>285750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40986074"/>
          <a:ext cx="1334723" cy="1819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28574</xdr:rowOff>
    </xdr:from>
    <xdr:to>
      <xdr:col>0</xdr:col>
      <xdr:colOff>1343024</xdr:colOff>
      <xdr:row>136</xdr:row>
      <xdr:rowOff>251125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920774"/>
          <a:ext cx="1343024" cy="2175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390524</xdr:rowOff>
    </xdr:from>
    <xdr:to>
      <xdr:col>1</xdr:col>
      <xdr:colOff>3320</xdr:colOff>
      <xdr:row>165</xdr:row>
      <xdr:rowOff>190500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607949"/>
          <a:ext cx="1374920" cy="17526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390524</xdr:rowOff>
    </xdr:from>
    <xdr:to>
      <xdr:col>0</xdr:col>
      <xdr:colOff>1362075</xdr:colOff>
      <xdr:row>178</xdr:row>
      <xdr:rowOff>129145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294249"/>
          <a:ext cx="1362075" cy="2081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19050</xdr:rowOff>
    </xdr:from>
    <xdr:to>
      <xdr:col>0</xdr:col>
      <xdr:colOff>1363917</xdr:colOff>
      <xdr:row>182</xdr:row>
      <xdr:rowOff>142876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046975"/>
          <a:ext cx="1363917" cy="9048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184</xdr:row>
      <xdr:rowOff>19050</xdr:rowOff>
    </xdr:from>
    <xdr:to>
      <xdr:col>0</xdr:col>
      <xdr:colOff>1349560</xdr:colOff>
      <xdr:row>186</xdr:row>
      <xdr:rowOff>133350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609075"/>
          <a:ext cx="134956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19050</xdr:rowOff>
    </xdr:from>
    <xdr:to>
      <xdr:col>0</xdr:col>
      <xdr:colOff>1368372</xdr:colOff>
      <xdr:row>196</xdr:row>
      <xdr:rowOff>9525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733275"/>
          <a:ext cx="1368372" cy="1552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213</xdr:row>
      <xdr:rowOff>38099</xdr:rowOff>
    </xdr:from>
    <xdr:to>
      <xdr:col>0</xdr:col>
      <xdr:colOff>1362074</xdr:colOff>
      <xdr:row>218</xdr:row>
      <xdr:rowOff>317766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953349"/>
          <a:ext cx="1362074" cy="22322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246</xdr:row>
      <xdr:rowOff>19049</xdr:rowOff>
    </xdr:from>
    <xdr:to>
      <xdr:col>0</xdr:col>
      <xdr:colOff>1359560</xdr:colOff>
      <xdr:row>251</xdr:row>
      <xdr:rowOff>209550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821624"/>
          <a:ext cx="1359560" cy="21431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271</xdr:row>
      <xdr:rowOff>28574</xdr:rowOff>
    </xdr:from>
    <xdr:to>
      <xdr:col>0</xdr:col>
      <xdr:colOff>1362075</xdr:colOff>
      <xdr:row>273</xdr:row>
      <xdr:rowOff>144581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6594274"/>
          <a:ext cx="1362074" cy="8970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278</xdr:row>
      <xdr:rowOff>19050</xdr:rowOff>
    </xdr:from>
    <xdr:to>
      <xdr:col>0</xdr:col>
      <xdr:colOff>1215910</xdr:colOff>
      <xdr:row>280</xdr:row>
      <xdr:rowOff>371475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318425"/>
          <a:ext cx="1215910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282</xdr:row>
      <xdr:rowOff>123825</xdr:rowOff>
    </xdr:from>
    <xdr:to>
      <xdr:col>10</xdr:col>
      <xdr:colOff>371475</xdr:colOff>
      <xdr:row>288</xdr:row>
      <xdr:rowOff>266700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0985300"/>
          <a:ext cx="9782175" cy="2486025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4664928-8CD3-43A8-B81A-0DD9FB31CC19}" diskRevisions="1" revisionId="1" version="2" protected="1">
  <header guid="{2F1D3D0A-B97E-40FE-8548-BA98ACF12252}" dateTime="2015-04-12T15:29:35" maxSheetId="2" userName="венера" r:id="rId1">
    <sheetIdMap count="1">
      <sheetId val="1"/>
    </sheetIdMap>
  </header>
  <header guid="{D4664928-8CD3-43A8-B81A-0DD9FB31CC19}" dateTime="2015-04-13T13:21:14" maxSheetId="2" userName="венера" r:id="rId2" minRId="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>
    <oc r="D205" t="inlineStr">
      <is>
        <t>распаш</t>
      </is>
    </oc>
    <nc r="D205" t="inlineStr">
      <is>
        <t>Распашка</t>
      </is>
    </nc>
    <odxf>
      <font/>
    </odxf>
    <ndxf>
      <font/>
    </ndxf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zoomScaleNormal="100" workbookViewId="0">
      <pane ySplit="1" topLeftCell="A275" activePane="bottomLeft" state="frozen"/>
      <selection pane="bottomLeft" activeCell="E177" sqref="E177"/>
    </sheetView>
  </sheetViews>
  <sheetFormatPr defaultRowHeight="30.75" customHeight="1" x14ac:dyDescent="0.25"/>
  <cols>
    <col min="1" max="1" width="20.5703125" style="7" customWidth="1"/>
    <col min="2" max="2" width="12.7109375" style="7" customWidth="1"/>
    <col min="3" max="3" width="17.7109375" style="7" customWidth="1"/>
    <col min="4" max="4" width="17.7109375" style="8" customWidth="1"/>
    <col min="5" max="5" width="12.7109375" style="7" customWidth="1"/>
    <col min="6" max="6" width="12.7109375" style="9" customWidth="1"/>
    <col min="7" max="7" width="12.7109375" style="7" customWidth="1"/>
    <col min="8" max="8" width="12.7109375" style="9" customWidth="1"/>
    <col min="9" max="10" width="12.7109375" style="7" customWidth="1"/>
    <col min="11" max="11" width="9.140625" style="47" customWidth="1"/>
    <col min="12" max="16384" width="9.140625" style="7"/>
  </cols>
  <sheetData>
    <row r="1" spans="1:12" s="1" customFormat="1" ht="30.75" customHeight="1" x14ac:dyDescent="0.25">
      <c r="B1" s="1" t="s">
        <v>63</v>
      </c>
      <c r="C1" s="1" t="s">
        <v>14</v>
      </c>
      <c r="D1" s="1" t="s">
        <v>0</v>
      </c>
      <c r="E1" s="1" t="s">
        <v>1</v>
      </c>
      <c r="F1" s="2" t="s">
        <v>134</v>
      </c>
      <c r="G1" s="1" t="s">
        <v>121</v>
      </c>
      <c r="H1" s="2" t="s">
        <v>120</v>
      </c>
    </row>
    <row r="2" spans="1:12" s="3" customFormat="1" ht="88.5" customHeight="1" x14ac:dyDescent="0.25">
      <c r="A2" s="50"/>
      <c r="B2" s="89" t="s">
        <v>133</v>
      </c>
      <c r="C2" s="90"/>
      <c r="D2" s="90"/>
      <c r="E2" s="89" t="s">
        <v>124</v>
      </c>
      <c r="F2" s="90"/>
      <c r="G2" s="52"/>
      <c r="H2" s="89" t="s">
        <v>125</v>
      </c>
      <c r="I2" s="90"/>
      <c r="J2" s="91"/>
      <c r="K2" s="45" t="s">
        <v>126</v>
      </c>
      <c r="L2" s="51"/>
    </row>
    <row r="3" spans="1:12" s="4" customFormat="1" ht="30.75" customHeight="1" x14ac:dyDescent="0.25">
      <c r="F3" s="5"/>
      <c r="H3" s="5"/>
      <c r="K3" s="46"/>
    </row>
    <row r="4" spans="1:12" ht="30.75" customHeight="1" x14ac:dyDescent="0.25">
      <c r="A4" s="79"/>
      <c r="B4" s="6" t="s">
        <v>64</v>
      </c>
      <c r="C4" s="7" t="s">
        <v>2</v>
      </c>
      <c r="D4" s="8" t="s">
        <v>3</v>
      </c>
      <c r="E4" s="8" t="s">
        <v>6</v>
      </c>
      <c r="F4" s="9">
        <v>63</v>
      </c>
      <c r="H4" s="9">
        <f>F4*G4</f>
        <v>0</v>
      </c>
    </row>
    <row r="5" spans="1:12" ht="30.75" customHeight="1" x14ac:dyDescent="0.25">
      <c r="A5" s="79"/>
      <c r="C5" s="10" t="s">
        <v>47</v>
      </c>
      <c r="E5" s="8" t="s">
        <v>7</v>
      </c>
      <c r="F5" s="9">
        <v>63</v>
      </c>
      <c r="H5" s="9">
        <f>F5*G5</f>
        <v>0</v>
      </c>
    </row>
    <row r="6" spans="1:12" ht="30.75" customHeight="1" x14ac:dyDescent="0.25">
      <c r="A6" s="79"/>
      <c r="E6" s="8" t="s">
        <v>8</v>
      </c>
      <c r="F6" s="9">
        <v>63</v>
      </c>
      <c r="H6" s="9">
        <f t="shared" ref="H6:H11" si="0">F6*G6</f>
        <v>0</v>
      </c>
    </row>
    <row r="7" spans="1:12" ht="30.75" customHeight="1" x14ac:dyDescent="0.25">
      <c r="A7" s="79"/>
      <c r="E7" s="8" t="s">
        <v>9</v>
      </c>
      <c r="F7" s="9">
        <v>63</v>
      </c>
      <c r="H7" s="9">
        <f t="shared" si="0"/>
        <v>0</v>
      </c>
    </row>
    <row r="8" spans="1:12" ht="30.75" customHeight="1" x14ac:dyDescent="0.25">
      <c r="A8" s="79"/>
      <c r="E8" s="8" t="s">
        <v>10</v>
      </c>
      <c r="F8" s="9">
        <v>63</v>
      </c>
      <c r="H8" s="9">
        <f t="shared" si="0"/>
        <v>0</v>
      </c>
    </row>
    <row r="9" spans="1:12" ht="30.75" customHeight="1" x14ac:dyDescent="0.25">
      <c r="A9" s="79"/>
      <c r="E9" s="8" t="s">
        <v>11</v>
      </c>
      <c r="F9" s="9">
        <v>84</v>
      </c>
      <c r="H9" s="9">
        <f t="shared" si="0"/>
        <v>0</v>
      </c>
    </row>
    <row r="10" spans="1:12" ht="30.75" customHeight="1" x14ac:dyDescent="0.25">
      <c r="A10" s="79"/>
      <c r="E10" s="8" t="s">
        <v>12</v>
      </c>
      <c r="F10" s="9">
        <v>84</v>
      </c>
      <c r="H10" s="9">
        <f t="shared" si="0"/>
        <v>0</v>
      </c>
    </row>
    <row r="11" spans="1:12" ht="30.75" customHeight="1" x14ac:dyDescent="0.25">
      <c r="A11" s="79"/>
      <c r="E11" s="8" t="s">
        <v>13</v>
      </c>
      <c r="F11" s="9">
        <v>84</v>
      </c>
      <c r="H11" s="9">
        <f t="shared" si="0"/>
        <v>0</v>
      </c>
    </row>
    <row r="12" spans="1:12" s="11" customFormat="1" ht="30.75" customHeight="1" x14ac:dyDescent="0.25">
      <c r="A12" s="84"/>
      <c r="F12" s="12"/>
      <c r="H12" s="12"/>
    </row>
    <row r="13" spans="1:12" ht="30.75" customHeight="1" x14ac:dyDescent="0.25">
      <c r="A13" s="94"/>
      <c r="B13" s="6" t="s">
        <v>65</v>
      </c>
      <c r="C13" s="7" t="s">
        <v>2</v>
      </c>
      <c r="D13" s="92" t="s">
        <v>21</v>
      </c>
      <c r="E13" s="7" t="s">
        <v>4</v>
      </c>
      <c r="F13" s="9">
        <v>146</v>
      </c>
      <c r="H13" s="9">
        <f t="shared" ref="H13:H17" si="1">F13*G13</f>
        <v>0</v>
      </c>
    </row>
    <row r="14" spans="1:12" ht="30.75" customHeight="1" x14ac:dyDescent="0.25">
      <c r="A14" s="79"/>
      <c r="C14" s="10" t="s">
        <v>47</v>
      </c>
      <c r="D14" s="92"/>
      <c r="E14" s="7" t="s">
        <v>5</v>
      </c>
      <c r="F14" s="9">
        <v>146</v>
      </c>
      <c r="H14" s="9">
        <f t="shared" si="1"/>
        <v>0</v>
      </c>
    </row>
    <row r="15" spans="1:12" ht="30.75" customHeight="1" x14ac:dyDescent="0.25">
      <c r="A15" s="79"/>
      <c r="D15" s="92"/>
      <c r="E15" s="7" t="s">
        <v>6</v>
      </c>
      <c r="F15" s="9">
        <v>146</v>
      </c>
      <c r="H15" s="9">
        <f t="shared" si="1"/>
        <v>0</v>
      </c>
    </row>
    <row r="16" spans="1:12" ht="30.75" customHeight="1" x14ac:dyDescent="0.25">
      <c r="A16" s="79"/>
      <c r="D16" s="92"/>
      <c r="E16" s="7" t="s">
        <v>7</v>
      </c>
      <c r="F16" s="9">
        <v>146</v>
      </c>
      <c r="H16" s="9">
        <f t="shared" si="1"/>
        <v>0</v>
      </c>
    </row>
    <row r="17" spans="1:11" ht="30.75" customHeight="1" x14ac:dyDescent="0.25">
      <c r="A17" s="79"/>
      <c r="D17" s="92"/>
      <c r="E17" s="7" t="s">
        <v>8</v>
      </c>
      <c r="F17" s="9">
        <v>146</v>
      </c>
      <c r="H17" s="9">
        <f t="shared" si="1"/>
        <v>0</v>
      </c>
    </row>
    <row r="18" spans="1:11" s="13" customFormat="1" ht="30.75" customHeight="1" x14ac:dyDescent="0.25">
      <c r="A18" s="79"/>
      <c r="F18" s="14"/>
      <c r="G18" s="11"/>
      <c r="H18" s="14"/>
      <c r="K18" s="11"/>
    </row>
    <row r="19" spans="1:11" ht="30.75" customHeight="1" x14ac:dyDescent="0.25">
      <c r="A19" s="79"/>
      <c r="B19" s="6" t="s">
        <v>66</v>
      </c>
      <c r="C19" s="7" t="s">
        <v>2</v>
      </c>
      <c r="D19" s="80" t="s">
        <v>22</v>
      </c>
      <c r="E19" s="7" t="s">
        <v>6</v>
      </c>
      <c r="F19" s="9">
        <v>146</v>
      </c>
      <c r="H19" s="9">
        <f t="shared" ref="H19:H20" si="2">F19*G19</f>
        <v>0</v>
      </c>
    </row>
    <row r="20" spans="1:11" ht="30.75" customHeight="1" x14ac:dyDescent="0.25">
      <c r="A20" s="79"/>
      <c r="C20" s="10" t="s">
        <v>47</v>
      </c>
      <c r="D20" s="80"/>
      <c r="E20" s="7" t="s">
        <v>8</v>
      </c>
      <c r="F20" s="9">
        <v>146</v>
      </c>
      <c r="H20" s="9">
        <f t="shared" si="2"/>
        <v>0</v>
      </c>
    </row>
    <row r="21" spans="1:11" s="13" customFormat="1" ht="30.75" customHeight="1" x14ac:dyDescent="0.25">
      <c r="A21" s="79"/>
      <c r="F21" s="14"/>
      <c r="G21" s="11"/>
      <c r="H21" s="14"/>
      <c r="K21" s="11"/>
    </row>
    <row r="22" spans="1:11" ht="30.75" customHeight="1" x14ac:dyDescent="0.25">
      <c r="A22" s="79"/>
      <c r="B22" s="6" t="s">
        <v>67</v>
      </c>
      <c r="C22" s="7" t="s">
        <v>2</v>
      </c>
      <c r="D22" s="15" t="s">
        <v>15</v>
      </c>
      <c r="E22" s="7" t="s">
        <v>4</v>
      </c>
      <c r="F22" s="9">
        <v>28</v>
      </c>
      <c r="H22" s="9">
        <f>F22*G22</f>
        <v>0</v>
      </c>
    </row>
    <row r="23" spans="1:11" ht="30.75" customHeight="1" x14ac:dyDescent="0.25">
      <c r="A23" s="79"/>
      <c r="C23" s="10" t="s">
        <v>47</v>
      </c>
      <c r="D23" s="15"/>
      <c r="H23" s="9">
        <f>F23*G23</f>
        <v>0</v>
      </c>
    </row>
    <row r="24" spans="1:11" s="16" customFormat="1" ht="30.75" customHeight="1" x14ac:dyDescent="0.25">
      <c r="F24" s="17"/>
      <c r="G24" s="18" t="s">
        <v>122</v>
      </c>
      <c r="H24" s="19">
        <f>SUM(H22:H23,H19:H20,H13:H17,H4:H11)</f>
        <v>0</v>
      </c>
      <c r="K24" s="18"/>
    </row>
    <row r="25" spans="1:11" ht="30.75" customHeight="1" x14ac:dyDescent="0.25">
      <c r="A25" s="79"/>
      <c r="B25" s="6" t="s">
        <v>68</v>
      </c>
      <c r="C25" s="7" t="s">
        <v>2</v>
      </c>
      <c r="D25" s="80" t="s">
        <v>23</v>
      </c>
      <c r="E25" s="7" t="s">
        <v>7</v>
      </c>
      <c r="F25" s="9">
        <v>75</v>
      </c>
      <c r="H25" s="9">
        <f t="shared" ref="H25:H30" si="3">F25*G25</f>
        <v>0</v>
      </c>
    </row>
    <row r="26" spans="1:11" ht="30.75" customHeight="1" x14ac:dyDescent="0.25">
      <c r="A26" s="79"/>
      <c r="C26" s="10" t="s">
        <v>46</v>
      </c>
      <c r="D26" s="80"/>
      <c r="E26" s="7" t="s">
        <v>8</v>
      </c>
      <c r="F26" s="9">
        <v>75</v>
      </c>
      <c r="H26" s="9">
        <f t="shared" si="3"/>
        <v>0</v>
      </c>
    </row>
    <row r="27" spans="1:11" ht="30.75" customHeight="1" x14ac:dyDescent="0.25">
      <c r="A27" s="79"/>
      <c r="D27" s="80"/>
      <c r="E27" s="7" t="s">
        <v>9</v>
      </c>
      <c r="F27" s="9">
        <v>75</v>
      </c>
      <c r="H27" s="9">
        <f t="shared" si="3"/>
        <v>0</v>
      </c>
    </row>
    <row r="28" spans="1:11" ht="30.75" customHeight="1" x14ac:dyDescent="0.25">
      <c r="A28" s="79"/>
      <c r="D28" s="80"/>
      <c r="E28" s="7" t="s">
        <v>10</v>
      </c>
      <c r="F28" s="9">
        <v>75</v>
      </c>
      <c r="H28" s="9">
        <f t="shared" si="3"/>
        <v>0</v>
      </c>
    </row>
    <row r="29" spans="1:11" ht="30.75" customHeight="1" x14ac:dyDescent="0.25">
      <c r="A29" s="79"/>
      <c r="D29" s="80"/>
      <c r="E29" s="7" t="s">
        <v>11</v>
      </c>
      <c r="F29" s="9">
        <v>88</v>
      </c>
      <c r="H29" s="9">
        <f t="shared" si="3"/>
        <v>0</v>
      </c>
    </row>
    <row r="30" spans="1:11" ht="30.75" customHeight="1" x14ac:dyDescent="0.25">
      <c r="A30" s="79"/>
      <c r="D30" s="80"/>
      <c r="E30" s="7" t="s">
        <v>12</v>
      </c>
      <c r="F30" s="9">
        <v>88</v>
      </c>
      <c r="H30" s="9">
        <f t="shared" si="3"/>
        <v>0</v>
      </c>
    </row>
    <row r="31" spans="1:11" s="13" customFormat="1" ht="30.75" customHeight="1" x14ac:dyDescent="0.25">
      <c r="A31" s="79"/>
      <c r="F31" s="14"/>
      <c r="H31" s="14"/>
      <c r="K31" s="11"/>
    </row>
    <row r="32" spans="1:11" ht="30.75" customHeight="1" x14ac:dyDescent="0.25">
      <c r="A32" s="79"/>
      <c r="B32" s="6" t="s">
        <v>69</v>
      </c>
      <c r="C32" s="7" t="s">
        <v>2</v>
      </c>
      <c r="D32" s="80" t="s">
        <v>21</v>
      </c>
      <c r="E32" s="7" t="s">
        <v>4</v>
      </c>
      <c r="F32" s="9">
        <v>146</v>
      </c>
      <c r="H32" s="9">
        <f t="shared" ref="H32:H36" si="4">F32*G32</f>
        <v>0</v>
      </c>
    </row>
    <row r="33" spans="1:11" ht="30.75" customHeight="1" x14ac:dyDescent="0.25">
      <c r="A33" s="79"/>
      <c r="C33" s="10" t="s">
        <v>46</v>
      </c>
      <c r="D33" s="80"/>
      <c r="E33" s="7" t="s">
        <v>5</v>
      </c>
      <c r="F33" s="9">
        <v>146</v>
      </c>
      <c r="H33" s="9">
        <f t="shared" si="4"/>
        <v>0</v>
      </c>
    </row>
    <row r="34" spans="1:11" ht="30.75" customHeight="1" x14ac:dyDescent="0.25">
      <c r="A34" s="79"/>
      <c r="D34" s="80"/>
      <c r="E34" s="7" t="s">
        <v>6</v>
      </c>
      <c r="F34" s="9">
        <v>146</v>
      </c>
      <c r="H34" s="9">
        <f t="shared" si="4"/>
        <v>0</v>
      </c>
    </row>
    <row r="35" spans="1:11" ht="30.75" customHeight="1" x14ac:dyDescent="0.25">
      <c r="A35" s="79"/>
      <c r="D35" s="80"/>
      <c r="E35" s="7" t="s">
        <v>7</v>
      </c>
      <c r="F35" s="9">
        <v>146</v>
      </c>
      <c r="H35" s="9">
        <f t="shared" si="4"/>
        <v>0</v>
      </c>
    </row>
    <row r="36" spans="1:11" ht="30.75" customHeight="1" x14ac:dyDescent="0.25">
      <c r="A36" s="79"/>
      <c r="D36" s="80"/>
      <c r="E36" s="7" t="s">
        <v>8</v>
      </c>
      <c r="F36" s="9">
        <v>146</v>
      </c>
      <c r="H36" s="9">
        <f t="shared" si="4"/>
        <v>0</v>
      </c>
    </row>
    <row r="37" spans="1:11" s="13" customFormat="1" ht="30.75" customHeight="1" x14ac:dyDescent="0.25">
      <c r="A37" s="79"/>
      <c r="F37" s="14"/>
      <c r="H37" s="14"/>
      <c r="K37" s="11"/>
    </row>
    <row r="38" spans="1:11" ht="30.75" customHeight="1" x14ac:dyDescent="0.25">
      <c r="A38" s="79"/>
      <c r="B38" s="6" t="s">
        <v>70</v>
      </c>
      <c r="C38" s="7" t="s">
        <v>2</v>
      </c>
      <c r="D38" s="80" t="s">
        <v>22</v>
      </c>
      <c r="E38" s="7" t="s">
        <v>4</v>
      </c>
      <c r="F38" s="9">
        <v>146</v>
      </c>
      <c r="H38" s="9">
        <f t="shared" ref="H38:H43" si="5">F38*G38</f>
        <v>0</v>
      </c>
    </row>
    <row r="39" spans="1:11" ht="30.75" customHeight="1" x14ac:dyDescent="0.25">
      <c r="A39" s="79"/>
      <c r="C39" s="10" t="s">
        <v>46</v>
      </c>
      <c r="D39" s="80"/>
      <c r="E39" s="7" t="s">
        <v>5</v>
      </c>
      <c r="F39" s="9">
        <v>146</v>
      </c>
      <c r="H39" s="9">
        <f t="shared" si="5"/>
        <v>0</v>
      </c>
    </row>
    <row r="40" spans="1:11" ht="30.75" customHeight="1" x14ac:dyDescent="0.25">
      <c r="A40" s="79"/>
      <c r="D40" s="80"/>
      <c r="E40" s="7" t="s">
        <v>6</v>
      </c>
      <c r="F40" s="9">
        <v>146</v>
      </c>
      <c r="H40" s="9">
        <f t="shared" si="5"/>
        <v>0</v>
      </c>
    </row>
    <row r="41" spans="1:11" ht="30.75" customHeight="1" x14ac:dyDescent="0.25">
      <c r="A41" s="79"/>
      <c r="D41" s="80"/>
      <c r="E41" s="7" t="s">
        <v>7</v>
      </c>
      <c r="F41" s="9">
        <v>146</v>
      </c>
      <c r="H41" s="9">
        <f t="shared" si="5"/>
        <v>0</v>
      </c>
    </row>
    <row r="42" spans="1:11" ht="30.75" customHeight="1" x14ac:dyDescent="0.25">
      <c r="A42" s="79"/>
      <c r="D42" s="80"/>
      <c r="E42" s="7" t="s">
        <v>8</v>
      </c>
      <c r="F42" s="9">
        <v>146</v>
      </c>
      <c r="H42" s="9">
        <f t="shared" si="5"/>
        <v>0</v>
      </c>
    </row>
    <row r="43" spans="1:11" ht="30.75" customHeight="1" x14ac:dyDescent="0.25">
      <c r="A43" s="79"/>
      <c r="D43" s="80"/>
      <c r="E43" s="7" t="s">
        <v>9</v>
      </c>
      <c r="F43" s="9">
        <v>146</v>
      </c>
      <c r="H43" s="9">
        <f t="shared" si="5"/>
        <v>0</v>
      </c>
    </row>
    <row r="44" spans="1:11" s="16" customFormat="1" ht="30.75" customHeight="1" x14ac:dyDescent="0.25">
      <c r="F44" s="17"/>
      <c r="G44" s="18" t="s">
        <v>122</v>
      </c>
      <c r="H44" s="19">
        <f>SUM(H25:H30,H32:H36,H38:H43)</f>
        <v>0</v>
      </c>
      <c r="K44" s="18"/>
    </row>
    <row r="45" spans="1:11" ht="30.75" customHeight="1" x14ac:dyDescent="0.25">
      <c r="A45" s="79"/>
      <c r="B45" s="6" t="s">
        <v>71</v>
      </c>
      <c r="C45" s="7" t="s">
        <v>2</v>
      </c>
      <c r="D45" s="80" t="s">
        <v>21</v>
      </c>
      <c r="E45" s="7" t="s">
        <v>4</v>
      </c>
      <c r="F45" s="9">
        <v>146</v>
      </c>
      <c r="H45" s="9">
        <f t="shared" ref="H45:H49" si="6">F45*G45</f>
        <v>0</v>
      </c>
    </row>
    <row r="46" spans="1:11" ht="30.75" customHeight="1" x14ac:dyDescent="0.25">
      <c r="A46" s="79"/>
      <c r="C46" s="7" t="s">
        <v>16</v>
      </c>
      <c r="D46" s="80"/>
      <c r="E46" s="7" t="s">
        <v>5</v>
      </c>
      <c r="F46" s="9">
        <v>146</v>
      </c>
      <c r="H46" s="9">
        <f t="shared" si="6"/>
        <v>0</v>
      </c>
    </row>
    <row r="47" spans="1:11" ht="30.75" customHeight="1" x14ac:dyDescent="0.25">
      <c r="A47" s="79"/>
      <c r="D47" s="80"/>
      <c r="E47" s="7" t="s">
        <v>6</v>
      </c>
      <c r="F47" s="9">
        <v>146</v>
      </c>
      <c r="H47" s="9">
        <f t="shared" si="6"/>
        <v>0</v>
      </c>
    </row>
    <row r="48" spans="1:11" ht="30.75" customHeight="1" x14ac:dyDescent="0.25">
      <c r="A48" s="79"/>
      <c r="D48" s="80"/>
      <c r="E48" s="7" t="s">
        <v>7</v>
      </c>
      <c r="F48" s="9">
        <v>146</v>
      </c>
      <c r="H48" s="9">
        <f t="shared" si="6"/>
        <v>0</v>
      </c>
    </row>
    <row r="49" spans="1:11" ht="30.75" customHeight="1" x14ac:dyDescent="0.25">
      <c r="A49" s="79"/>
      <c r="D49" s="80"/>
      <c r="E49" s="7" t="s">
        <v>8</v>
      </c>
      <c r="F49" s="9">
        <v>146</v>
      </c>
      <c r="H49" s="9">
        <f t="shared" si="6"/>
        <v>0</v>
      </c>
    </row>
    <row r="50" spans="1:11" s="13" customFormat="1" ht="30.75" customHeight="1" x14ac:dyDescent="0.25">
      <c r="A50" s="79"/>
      <c r="F50" s="14"/>
      <c r="H50" s="14"/>
      <c r="K50" s="11"/>
    </row>
    <row r="51" spans="1:11" ht="30.75" customHeight="1" x14ac:dyDescent="0.25">
      <c r="A51" s="79"/>
      <c r="B51" s="6" t="s">
        <v>72</v>
      </c>
      <c r="C51" s="7" t="s">
        <v>2</v>
      </c>
      <c r="D51" s="80" t="s">
        <v>22</v>
      </c>
      <c r="E51" s="7" t="s">
        <v>4</v>
      </c>
      <c r="F51" s="9">
        <v>146</v>
      </c>
      <c r="H51" s="9">
        <f t="shared" ref="H51:H55" si="7">F51*G51</f>
        <v>0</v>
      </c>
    </row>
    <row r="52" spans="1:11" ht="30.75" customHeight="1" x14ac:dyDescent="0.25">
      <c r="A52" s="79"/>
      <c r="C52" s="7" t="s">
        <v>16</v>
      </c>
      <c r="D52" s="80"/>
      <c r="E52" s="7" t="s">
        <v>5</v>
      </c>
      <c r="F52" s="9">
        <v>146</v>
      </c>
      <c r="H52" s="9">
        <f t="shared" si="7"/>
        <v>0</v>
      </c>
    </row>
    <row r="53" spans="1:11" ht="30.75" customHeight="1" x14ac:dyDescent="0.25">
      <c r="A53" s="79"/>
      <c r="D53" s="80"/>
      <c r="E53" s="7" t="s">
        <v>6</v>
      </c>
      <c r="F53" s="9">
        <v>146</v>
      </c>
      <c r="H53" s="9">
        <f t="shared" si="7"/>
        <v>0</v>
      </c>
    </row>
    <row r="54" spans="1:11" ht="30.75" customHeight="1" x14ac:dyDescent="0.25">
      <c r="A54" s="79"/>
      <c r="D54" s="80"/>
      <c r="E54" s="7" t="s">
        <v>7</v>
      </c>
      <c r="F54" s="9">
        <v>146</v>
      </c>
      <c r="H54" s="9">
        <f t="shared" si="7"/>
        <v>0</v>
      </c>
    </row>
    <row r="55" spans="1:11" ht="30.75" customHeight="1" x14ac:dyDescent="0.25">
      <c r="A55" s="79"/>
      <c r="D55" s="80"/>
      <c r="E55" s="7" t="s">
        <v>8</v>
      </c>
      <c r="F55" s="9">
        <v>146</v>
      </c>
      <c r="H55" s="9">
        <f t="shared" si="7"/>
        <v>0</v>
      </c>
    </row>
    <row r="56" spans="1:11" s="13" customFormat="1" ht="30.75" customHeight="1" x14ac:dyDescent="0.25">
      <c r="A56" s="79"/>
      <c r="F56" s="14"/>
      <c r="H56" s="14"/>
      <c r="K56" s="11"/>
    </row>
    <row r="57" spans="1:11" ht="30.75" customHeight="1" x14ac:dyDescent="0.25">
      <c r="A57" s="79"/>
      <c r="B57" s="6" t="s">
        <v>73</v>
      </c>
      <c r="C57" s="7" t="s">
        <v>2</v>
      </c>
      <c r="D57" s="80" t="s">
        <v>15</v>
      </c>
      <c r="E57" s="7" t="s">
        <v>4</v>
      </c>
      <c r="F57" s="9">
        <v>28</v>
      </c>
      <c r="H57" s="9">
        <f t="shared" ref="H57:H58" si="8">F57*G57</f>
        <v>0</v>
      </c>
    </row>
    <row r="58" spans="1:11" ht="30.75" customHeight="1" x14ac:dyDescent="0.25">
      <c r="A58" s="79"/>
      <c r="C58" s="7" t="s">
        <v>16</v>
      </c>
      <c r="D58" s="80"/>
      <c r="E58" s="7" t="s">
        <v>5</v>
      </c>
      <c r="F58" s="9">
        <v>28</v>
      </c>
      <c r="H58" s="9">
        <f t="shared" si="8"/>
        <v>0</v>
      </c>
    </row>
    <row r="59" spans="1:11" s="16" customFormat="1" ht="30.75" customHeight="1" x14ac:dyDescent="0.25">
      <c r="F59" s="17"/>
      <c r="G59" s="18" t="s">
        <v>122</v>
      </c>
      <c r="H59" s="19">
        <f>SUM(H57:H58,H51:H55,H45:H49)</f>
        <v>0</v>
      </c>
      <c r="K59" s="18"/>
    </row>
    <row r="60" spans="1:11" ht="30.75" customHeight="1" x14ac:dyDescent="0.25">
      <c r="A60" s="79"/>
      <c r="B60" s="6" t="s">
        <v>74</v>
      </c>
      <c r="C60" s="7" t="s">
        <v>17</v>
      </c>
      <c r="D60" s="80" t="s">
        <v>18</v>
      </c>
      <c r="E60" s="7" t="s">
        <v>4</v>
      </c>
      <c r="F60" s="9">
        <v>83</v>
      </c>
      <c r="H60" s="9">
        <f t="shared" ref="H60:H64" si="9">F60*G60</f>
        <v>0</v>
      </c>
    </row>
    <row r="61" spans="1:11" ht="30.75" customHeight="1" x14ac:dyDescent="0.25">
      <c r="A61" s="79"/>
      <c r="C61" s="10" t="s">
        <v>45</v>
      </c>
      <c r="D61" s="80"/>
      <c r="E61" s="7" t="s">
        <v>5</v>
      </c>
      <c r="F61" s="9">
        <v>83</v>
      </c>
      <c r="H61" s="9">
        <f t="shared" si="9"/>
        <v>0</v>
      </c>
    </row>
    <row r="62" spans="1:11" ht="30.75" customHeight="1" x14ac:dyDescent="0.25">
      <c r="A62" s="79"/>
      <c r="D62" s="80"/>
      <c r="E62" s="7" t="s">
        <v>6</v>
      </c>
      <c r="F62" s="9">
        <v>83</v>
      </c>
      <c r="H62" s="9">
        <f t="shared" si="9"/>
        <v>0</v>
      </c>
    </row>
    <row r="63" spans="1:11" ht="30.75" customHeight="1" x14ac:dyDescent="0.25">
      <c r="A63" s="79"/>
      <c r="D63" s="80"/>
      <c r="E63" s="7" t="s">
        <v>7</v>
      </c>
      <c r="F63" s="9">
        <v>83</v>
      </c>
      <c r="H63" s="9">
        <f t="shared" si="9"/>
        <v>0</v>
      </c>
    </row>
    <row r="64" spans="1:11" ht="30.75" customHeight="1" x14ac:dyDescent="0.25">
      <c r="A64" s="79"/>
      <c r="D64" s="80"/>
      <c r="E64" s="7" t="s">
        <v>8</v>
      </c>
      <c r="F64" s="9">
        <v>83</v>
      </c>
      <c r="H64" s="9">
        <f t="shared" si="9"/>
        <v>0</v>
      </c>
    </row>
    <row r="65" spans="1:11" s="13" customFormat="1" ht="30.75" customHeight="1" x14ac:dyDescent="0.25">
      <c r="A65" s="79"/>
      <c r="F65" s="14"/>
      <c r="H65" s="14"/>
      <c r="K65" s="11"/>
    </row>
    <row r="66" spans="1:11" ht="30.75" customHeight="1" x14ac:dyDescent="0.25">
      <c r="A66" s="79"/>
      <c r="B66" s="6" t="s">
        <v>75</v>
      </c>
      <c r="C66" s="7" t="s">
        <v>17</v>
      </c>
      <c r="D66" s="80" t="s">
        <v>19</v>
      </c>
      <c r="E66" s="7" t="s">
        <v>4</v>
      </c>
      <c r="F66" s="9">
        <v>90</v>
      </c>
      <c r="H66" s="9">
        <f t="shared" ref="H66:H72" si="10">F66*G66</f>
        <v>0</v>
      </c>
    </row>
    <row r="67" spans="1:11" ht="30.75" customHeight="1" x14ac:dyDescent="0.25">
      <c r="A67" s="79"/>
      <c r="C67" s="10" t="s">
        <v>45</v>
      </c>
      <c r="D67" s="80"/>
      <c r="E67" s="7" t="s">
        <v>5</v>
      </c>
      <c r="F67" s="9">
        <v>90</v>
      </c>
      <c r="H67" s="9">
        <f t="shared" si="10"/>
        <v>0</v>
      </c>
    </row>
    <row r="68" spans="1:11" ht="30.75" customHeight="1" x14ac:dyDescent="0.25">
      <c r="A68" s="79"/>
      <c r="D68" s="80"/>
      <c r="E68" s="7" t="s">
        <v>6</v>
      </c>
      <c r="F68" s="9">
        <v>90</v>
      </c>
      <c r="H68" s="9">
        <f t="shared" si="10"/>
        <v>0</v>
      </c>
    </row>
    <row r="69" spans="1:11" ht="30.75" customHeight="1" x14ac:dyDescent="0.25">
      <c r="A69" s="79"/>
      <c r="D69" s="80"/>
      <c r="E69" s="7" t="s">
        <v>7</v>
      </c>
      <c r="F69" s="9">
        <v>90</v>
      </c>
      <c r="H69" s="9">
        <f t="shared" si="10"/>
        <v>0</v>
      </c>
    </row>
    <row r="70" spans="1:11" ht="30.75" customHeight="1" x14ac:dyDescent="0.25">
      <c r="A70" s="79"/>
      <c r="D70" s="80"/>
      <c r="E70" s="7" t="s">
        <v>8</v>
      </c>
      <c r="F70" s="9">
        <v>90</v>
      </c>
      <c r="H70" s="9">
        <f t="shared" si="10"/>
        <v>0</v>
      </c>
    </row>
    <row r="71" spans="1:11" ht="30.75" customHeight="1" x14ac:dyDescent="0.25">
      <c r="A71" s="79"/>
      <c r="D71" s="80"/>
      <c r="E71" s="7" t="s">
        <v>9</v>
      </c>
      <c r="F71" s="9">
        <v>90</v>
      </c>
      <c r="H71" s="9">
        <f t="shared" si="10"/>
        <v>0</v>
      </c>
    </row>
    <row r="72" spans="1:11" ht="30.75" customHeight="1" x14ac:dyDescent="0.25">
      <c r="A72" s="79"/>
      <c r="D72" s="80"/>
      <c r="E72" s="7" t="s">
        <v>10</v>
      </c>
      <c r="F72" s="9">
        <v>90</v>
      </c>
      <c r="H72" s="9">
        <f t="shared" si="10"/>
        <v>0</v>
      </c>
    </row>
    <row r="73" spans="1:11" s="13" customFormat="1" ht="30.75" customHeight="1" x14ac:dyDescent="0.25">
      <c r="A73" s="79"/>
      <c r="F73" s="14"/>
      <c r="H73" s="14"/>
      <c r="K73" s="11"/>
    </row>
    <row r="74" spans="1:11" ht="30.75" customHeight="1" x14ac:dyDescent="0.25">
      <c r="A74" s="79"/>
      <c r="B74" s="6" t="s">
        <v>76</v>
      </c>
      <c r="C74" s="7" t="s">
        <v>17</v>
      </c>
      <c r="D74" s="80" t="s">
        <v>20</v>
      </c>
      <c r="E74" s="7" t="s">
        <v>4</v>
      </c>
      <c r="F74" s="9">
        <v>85</v>
      </c>
      <c r="H74" s="9">
        <f t="shared" ref="H74:H80" si="11">F74*G74</f>
        <v>0</v>
      </c>
    </row>
    <row r="75" spans="1:11" ht="30.75" customHeight="1" x14ac:dyDescent="0.25">
      <c r="A75" s="79"/>
      <c r="C75" s="10" t="s">
        <v>45</v>
      </c>
      <c r="D75" s="80"/>
      <c r="E75" s="7" t="s">
        <v>5</v>
      </c>
      <c r="F75" s="9">
        <v>85</v>
      </c>
      <c r="H75" s="9">
        <f t="shared" si="11"/>
        <v>0</v>
      </c>
    </row>
    <row r="76" spans="1:11" ht="30.75" customHeight="1" x14ac:dyDescent="0.25">
      <c r="A76" s="79"/>
      <c r="D76" s="80"/>
      <c r="E76" s="7" t="s">
        <v>6</v>
      </c>
      <c r="F76" s="9">
        <v>85</v>
      </c>
      <c r="H76" s="9">
        <f t="shared" si="11"/>
        <v>0</v>
      </c>
    </row>
    <row r="77" spans="1:11" ht="30.75" customHeight="1" x14ac:dyDescent="0.25">
      <c r="A77" s="79"/>
      <c r="D77" s="80"/>
      <c r="E77" s="7" t="s">
        <v>7</v>
      </c>
      <c r="F77" s="9">
        <v>85</v>
      </c>
      <c r="H77" s="9">
        <f t="shared" si="11"/>
        <v>0</v>
      </c>
    </row>
    <row r="78" spans="1:11" ht="30.75" customHeight="1" x14ac:dyDescent="0.25">
      <c r="A78" s="79"/>
      <c r="D78" s="80"/>
      <c r="E78" s="7" t="s">
        <v>8</v>
      </c>
      <c r="F78" s="9">
        <v>85</v>
      </c>
      <c r="H78" s="9">
        <f t="shared" si="11"/>
        <v>0</v>
      </c>
    </row>
    <row r="79" spans="1:11" ht="30.75" customHeight="1" x14ac:dyDescent="0.25">
      <c r="A79" s="79"/>
      <c r="D79" s="80"/>
      <c r="E79" s="7" t="s">
        <v>9</v>
      </c>
      <c r="F79" s="9">
        <v>85</v>
      </c>
      <c r="H79" s="9">
        <f t="shared" si="11"/>
        <v>0</v>
      </c>
    </row>
    <row r="80" spans="1:11" ht="30.75" customHeight="1" x14ac:dyDescent="0.25">
      <c r="A80" s="79"/>
      <c r="D80" s="80"/>
      <c r="E80" s="7" t="s">
        <v>10</v>
      </c>
      <c r="F80" s="9">
        <v>85</v>
      </c>
      <c r="H80" s="9">
        <f t="shared" si="11"/>
        <v>0</v>
      </c>
    </row>
    <row r="81" spans="1:11" s="16" customFormat="1" ht="30.75" customHeight="1" x14ac:dyDescent="0.25">
      <c r="F81" s="17"/>
      <c r="G81" s="18" t="s">
        <v>122</v>
      </c>
      <c r="H81" s="19">
        <f>SUM(H60:H64,H66:H72,H74:H80)</f>
        <v>0</v>
      </c>
      <c r="K81" s="18"/>
    </row>
    <row r="82" spans="1:11" ht="30.75" customHeight="1" x14ac:dyDescent="0.25">
      <c r="A82" s="86"/>
      <c r="B82" s="6" t="s">
        <v>77</v>
      </c>
      <c r="C82" s="7" t="s">
        <v>24</v>
      </c>
      <c r="D82" s="93" t="s">
        <v>25</v>
      </c>
      <c r="E82" s="7" t="s">
        <v>4</v>
      </c>
      <c r="F82" s="9">
        <v>51</v>
      </c>
      <c r="H82" s="9">
        <f t="shared" ref="H82:H83" si="12">F82*G82</f>
        <v>0</v>
      </c>
    </row>
    <row r="83" spans="1:11" ht="30.75" customHeight="1" x14ac:dyDescent="0.25">
      <c r="A83" s="87"/>
      <c r="C83" s="10" t="s">
        <v>44</v>
      </c>
      <c r="D83" s="93"/>
      <c r="H83" s="9">
        <f t="shared" si="12"/>
        <v>0</v>
      </c>
    </row>
    <row r="84" spans="1:11" s="13" customFormat="1" ht="30.75" customHeight="1" x14ac:dyDescent="0.25">
      <c r="A84" s="87"/>
      <c r="F84" s="14"/>
      <c r="H84" s="14"/>
      <c r="K84" s="11"/>
    </row>
    <row r="85" spans="1:11" ht="30.75" customHeight="1" x14ac:dyDescent="0.25">
      <c r="A85" s="87"/>
      <c r="B85" s="6" t="s">
        <v>78</v>
      </c>
      <c r="C85" s="7" t="s">
        <v>24</v>
      </c>
      <c r="D85" s="80" t="s">
        <v>21</v>
      </c>
      <c r="E85" s="7" t="s">
        <v>4</v>
      </c>
      <c r="F85" s="9">
        <v>163</v>
      </c>
      <c r="H85" s="9">
        <f t="shared" ref="H85:H87" si="13">F85*G85</f>
        <v>0</v>
      </c>
    </row>
    <row r="86" spans="1:11" ht="30.75" customHeight="1" x14ac:dyDescent="0.25">
      <c r="A86" s="87"/>
      <c r="C86" s="10" t="s">
        <v>44</v>
      </c>
      <c r="D86" s="80"/>
      <c r="E86" s="7" t="s">
        <v>5</v>
      </c>
      <c r="F86" s="9">
        <v>163</v>
      </c>
      <c r="H86" s="9">
        <f t="shared" si="13"/>
        <v>0</v>
      </c>
    </row>
    <row r="87" spans="1:11" ht="30.75" customHeight="1" x14ac:dyDescent="0.25">
      <c r="A87" s="87"/>
      <c r="D87" s="80"/>
      <c r="E87" s="7" t="s">
        <v>6</v>
      </c>
      <c r="F87" s="9">
        <v>163</v>
      </c>
      <c r="H87" s="9">
        <f t="shared" si="13"/>
        <v>0</v>
      </c>
    </row>
    <row r="88" spans="1:11" s="13" customFormat="1" ht="30.75" customHeight="1" x14ac:dyDescent="0.25">
      <c r="A88" s="87"/>
      <c r="F88" s="14"/>
      <c r="H88" s="14"/>
      <c r="K88" s="11"/>
    </row>
    <row r="89" spans="1:11" ht="30.75" customHeight="1" x14ac:dyDescent="0.25">
      <c r="A89" s="87"/>
      <c r="B89" s="6" t="s">
        <v>79</v>
      </c>
      <c r="C89" s="7" t="s">
        <v>24</v>
      </c>
      <c r="D89" s="80" t="s">
        <v>22</v>
      </c>
      <c r="E89" s="7" t="s">
        <v>5</v>
      </c>
      <c r="F89" s="9">
        <v>163</v>
      </c>
      <c r="H89" s="9">
        <f t="shared" ref="H89:H93" si="14">F89*G89</f>
        <v>0</v>
      </c>
    </row>
    <row r="90" spans="1:11" ht="30.75" customHeight="1" x14ac:dyDescent="0.25">
      <c r="A90" s="87"/>
      <c r="C90" s="10" t="s">
        <v>44</v>
      </c>
      <c r="D90" s="80"/>
      <c r="E90" s="7" t="s">
        <v>6</v>
      </c>
      <c r="F90" s="9">
        <v>163</v>
      </c>
      <c r="H90" s="9">
        <f t="shared" si="14"/>
        <v>0</v>
      </c>
    </row>
    <row r="91" spans="1:11" ht="30.75" customHeight="1" x14ac:dyDescent="0.25">
      <c r="A91" s="87"/>
      <c r="D91" s="80"/>
      <c r="E91" s="7" t="s">
        <v>7</v>
      </c>
      <c r="F91" s="9">
        <v>163</v>
      </c>
      <c r="H91" s="9">
        <f t="shared" si="14"/>
        <v>0</v>
      </c>
    </row>
    <row r="92" spans="1:11" ht="30.75" customHeight="1" x14ac:dyDescent="0.25">
      <c r="A92" s="87"/>
      <c r="D92" s="80"/>
      <c r="E92" s="7" t="s">
        <v>8</v>
      </c>
      <c r="F92" s="9">
        <v>163</v>
      </c>
      <c r="H92" s="9">
        <f t="shared" si="14"/>
        <v>0</v>
      </c>
    </row>
    <row r="93" spans="1:11" ht="30.75" customHeight="1" x14ac:dyDescent="0.25">
      <c r="A93" s="87"/>
      <c r="D93" s="80"/>
      <c r="E93" s="7" t="s">
        <v>9</v>
      </c>
      <c r="F93" s="9">
        <v>163</v>
      </c>
      <c r="H93" s="9">
        <f t="shared" si="14"/>
        <v>0</v>
      </c>
    </row>
    <row r="94" spans="1:11" s="13" customFormat="1" ht="30.75" customHeight="1" x14ac:dyDescent="0.25">
      <c r="A94" s="87"/>
      <c r="F94" s="14"/>
      <c r="H94" s="14"/>
      <c r="K94" s="11"/>
    </row>
    <row r="95" spans="1:11" ht="30.75" customHeight="1" x14ac:dyDescent="0.25">
      <c r="A95" s="87"/>
      <c r="B95" s="6" t="s">
        <v>80</v>
      </c>
      <c r="C95" s="7" t="s">
        <v>24</v>
      </c>
      <c r="D95" s="80" t="s">
        <v>26</v>
      </c>
      <c r="E95" s="7" t="s">
        <v>5</v>
      </c>
      <c r="F95" s="9">
        <v>182</v>
      </c>
      <c r="H95" s="9">
        <f t="shared" ref="H95:H96" si="15">F95*G95</f>
        <v>0</v>
      </c>
    </row>
    <row r="96" spans="1:11" ht="30.75" customHeight="1" x14ac:dyDescent="0.25">
      <c r="A96" s="87"/>
      <c r="C96" s="10" t="s">
        <v>44</v>
      </c>
      <c r="D96" s="80"/>
      <c r="H96" s="9">
        <f t="shared" si="15"/>
        <v>0</v>
      </c>
    </row>
    <row r="97" spans="1:11" s="20" customFormat="1" ht="30.75" customHeight="1" x14ac:dyDescent="0.25">
      <c r="A97" s="87"/>
      <c r="C97" s="21"/>
      <c r="D97" s="22"/>
      <c r="F97" s="23"/>
      <c r="H97" s="23"/>
      <c r="K97" s="48"/>
    </row>
    <row r="98" spans="1:11" ht="30.75" customHeight="1" x14ac:dyDescent="0.25">
      <c r="A98" s="87"/>
      <c r="B98" s="25" t="s">
        <v>81</v>
      </c>
      <c r="C98" s="7" t="s">
        <v>24</v>
      </c>
      <c r="D98" s="26" t="s">
        <v>61</v>
      </c>
      <c r="E98" s="27" t="s">
        <v>59</v>
      </c>
      <c r="F98" s="9">
        <v>29</v>
      </c>
      <c r="G98" s="28"/>
      <c r="H98" s="9">
        <f t="shared" ref="H98:H99" si="16">F98*G98</f>
        <v>0</v>
      </c>
    </row>
    <row r="99" spans="1:11" ht="30.75" customHeight="1" x14ac:dyDescent="0.25">
      <c r="A99" s="87"/>
      <c r="B99" s="25"/>
      <c r="C99" s="10" t="s">
        <v>44</v>
      </c>
      <c r="D99" s="26"/>
      <c r="E99" s="27"/>
      <c r="G99" s="28"/>
      <c r="H99" s="9">
        <f t="shared" si="16"/>
        <v>0</v>
      </c>
    </row>
    <row r="100" spans="1:11" s="20" customFormat="1" ht="30.75" customHeight="1" x14ac:dyDescent="0.25">
      <c r="A100" s="87"/>
      <c r="B100" s="29"/>
      <c r="D100" s="30"/>
      <c r="E100" s="31"/>
      <c r="F100" s="23"/>
      <c r="G100" s="32"/>
      <c r="H100" s="23"/>
      <c r="K100" s="48"/>
    </row>
    <row r="101" spans="1:11" ht="30.75" customHeight="1" x14ac:dyDescent="0.25">
      <c r="A101" s="88"/>
      <c r="B101" s="25" t="s">
        <v>82</v>
      </c>
      <c r="C101" s="7" t="s">
        <v>24</v>
      </c>
      <c r="D101" s="26" t="s">
        <v>62</v>
      </c>
      <c r="E101" s="27" t="s">
        <v>60</v>
      </c>
      <c r="F101" s="9">
        <v>22</v>
      </c>
      <c r="G101" s="28"/>
      <c r="H101" s="9">
        <f t="shared" ref="H101:H102" si="17">F101*G101</f>
        <v>0</v>
      </c>
    </row>
    <row r="102" spans="1:11" ht="30.75" customHeight="1" x14ac:dyDescent="0.25">
      <c r="A102" s="53"/>
      <c r="B102" s="25"/>
      <c r="C102" s="10" t="s">
        <v>44</v>
      </c>
      <c r="D102" s="26"/>
      <c r="E102" s="27"/>
      <c r="G102" s="28"/>
      <c r="H102" s="9">
        <f t="shared" si="17"/>
        <v>0</v>
      </c>
    </row>
    <row r="103" spans="1:11" s="16" customFormat="1" ht="30.75" customHeight="1" x14ac:dyDescent="0.25">
      <c r="F103" s="17"/>
      <c r="G103" s="18" t="s">
        <v>122</v>
      </c>
      <c r="H103" s="19">
        <f>SUM(H82:H83,H85:H87,H89:H93,H95:H96,H98:H99,H101:H102)</f>
        <v>0</v>
      </c>
      <c r="K103" s="18"/>
    </row>
    <row r="104" spans="1:11" ht="30.75" customHeight="1" x14ac:dyDescent="0.25">
      <c r="A104" s="79"/>
      <c r="B104" s="6" t="s">
        <v>83</v>
      </c>
      <c r="C104" s="7" t="s">
        <v>24</v>
      </c>
      <c r="D104" s="8" t="s">
        <v>28</v>
      </c>
      <c r="E104" s="7" t="s">
        <v>4</v>
      </c>
      <c r="F104" s="9">
        <v>51</v>
      </c>
      <c r="H104" s="9">
        <f t="shared" ref="H104:H105" si="18">F104*G104</f>
        <v>0</v>
      </c>
    </row>
    <row r="105" spans="1:11" ht="30.75" customHeight="1" x14ac:dyDescent="0.25">
      <c r="A105" s="79"/>
      <c r="B105" s="6" t="s">
        <v>84</v>
      </c>
      <c r="C105" s="10" t="s">
        <v>43</v>
      </c>
      <c r="D105" s="8" t="s">
        <v>27</v>
      </c>
      <c r="E105" s="7" t="s">
        <v>4</v>
      </c>
      <c r="F105" s="9">
        <v>51</v>
      </c>
      <c r="H105" s="9">
        <f t="shared" si="18"/>
        <v>0</v>
      </c>
    </row>
    <row r="106" spans="1:11" s="13" customFormat="1" ht="30.75" customHeight="1" x14ac:dyDescent="0.25">
      <c r="A106" s="79"/>
      <c r="F106" s="14"/>
      <c r="H106" s="14"/>
      <c r="K106" s="11"/>
    </row>
    <row r="107" spans="1:11" ht="30.75" customHeight="1" x14ac:dyDescent="0.25">
      <c r="A107" s="79"/>
      <c r="B107" s="6" t="s">
        <v>85</v>
      </c>
      <c r="C107" s="7" t="s">
        <v>24</v>
      </c>
      <c r="D107" s="80" t="s">
        <v>29</v>
      </c>
      <c r="E107" s="7" t="s">
        <v>4</v>
      </c>
      <c r="F107" s="9">
        <v>76</v>
      </c>
      <c r="H107" s="9">
        <f t="shared" ref="H107:H111" si="19">F107*G107</f>
        <v>0</v>
      </c>
    </row>
    <row r="108" spans="1:11" ht="30.75" customHeight="1" x14ac:dyDescent="0.25">
      <c r="A108" s="79"/>
      <c r="C108" s="10" t="s">
        <v>43</v>
      </c>
      <c r="D108" s="80"/>
      <c r="E108" s="7" t="s">
        <v>5</v>
      </c>
      <c r="F108" s="9">
        <v>76</v>
      </c>
      <c r="H108" s="9">
        <f t="shared" si="19"/>
        <v>0</v>
      </c>
    </row>
    <row r="109" spans="1:11" ht="30.75" customHeight="1" x14ac:dyDescent="0.25">
      <c r="A109" s="79"/>
      <c r="D109" s="80"/>
      <c r="E109" s="7" t="s">
        <v>6</v>
      </c>
      <c r="F109" s="9">
        <v>76</v>
      </c>
      <c r="H109" s="9">
        <f t="shared" si="19"/>
        <v>0</v>
      </c>
    </row>
    <row r="110" spans="1:11" ht="30.75" customHeight="1" x14ac:dyDescent="0.25">
      <c r="A110" s="79"/>
      <c r="D110" s="80"/>
      <c r="E110" s="7" t="s">
        <v>7</v>
      </c>
      <c r="F110" s="9">
        <v>76</v>
      </c>
      <c r="H110" s="9">
        <f t="shared" si="19"/>
        <v>0</v>
      </c>
    </row>
    <row r="111" spans="1:11" ht="30.75" customHeight="1" x14ac:dyDescent="0.25">
      <c r="A111" s="79"/>
      <c r="B111" s="6" t="s">
        <v>86</v>
      </c>
      <c r="D111" s="8" t="s">
        <v>30</v>
      </c>
      <c r="E111" s="7" t="s">
        <v>4</v>
      </c>
      <c r="F111" s="9">
        <v>76</v>
      </c>
      <c r="H111" s="9">
        <f t="shared" si="19"/>
        <v>0</v>
      </c>
    </row>
    <row r="112" spans="1:11" s="13" customFormat="1" ht="30.75" customHeight="1" x14ac:dyDescent="0.25">
      <c r="A112" s="79"/>
      <c r="F112" s="14"/>
      <c r="H112" s="14"/>
      <c r="K112" s="11"/>
    </row>
    <row r="113" spans="1:11" ht="30.75" customHeight="1" x14ac:dyDescent="0.25">
      <c r="A113" s="79"/>
      <c r="B113" s="6" t="s">
        <v>87</v>
      </c>
      <c r="C113" s="7" t="s">
        <v>24</v>
      </c>
      <c r="D113" s="80" t="s">
        <v>19</v>
      </c>
      <c r="E113" s="7" t="s">
        <v>4</v>
      </c>
      <c r="F113" s="9">
        <v>86</v>
      </c>
      <c r="H113" s="9">
        <f t="shared" ref="H113:H119" si="20">F113*G113</f>
        <v>0</v>
      </c>
    </row>
    <row r="114" spans="1:11" ht="30.75" customHeight="1" x14ac:dyDescent="0.25">
      <c r="A114" s="79"/>
      <c r="C114" s="10" t="s">
        <v>43</v>
      </c>
      <c r="D114" s="80"/>
      <c r="E114" s="7" t="s">
        <v>5</v>
      </c>
      <c r="F114" s="9">
        <v>86</v>
      </c>
      <c r="H114" s="9">
        <f t="shared" si="20"/>
        <v>0</v>
      </c>
    </row>
    <row r="115" spans="1:11" ht="30.75" customHeight="1" x14ac:dyDescent="0.25">
      <c r="A115" s="79"/>
      <c r="D115" s="80"/>
      <c r="E115" s="7" t="s">
        <v>6</v>
      </c>
      <c r="F115" s="9">
        <v>86</v>
      </c>
      <c r="H115" s="9">
        <f t="shared" si="20"/>
        <v>0</v>
      </c>
    </row>
    <row r="116" spans="1:11" ht="30.75" customHeight="1" x14ac:dyDescent="0.25">
      <c r="A116" s="79"/>
      <c r="D116" s="80"/>
      <c r="E116" s="7" t="s">
        <v>7</v>
      </c>
      <c r="F116" s="9">
        <v>86</v>
      </c>
      <c r="H116" s="9">
        <f t="shared" si="20"/>
        <v>0</v>
      </c>
    </row>
    <row r="117" spans="1:11" ht="30.75" customHeight="1" x14ac:dyDescent="0.25">
      <c r="A117" s="79"/>
      <c r="D117" s="80"/>
      <c r="E117" s="7" t="s">
        <v>8</v>
      </c>
      <c r="F117" s="9">
        <v>86</v>
      </c>
      <c r="H117" s="9">
        <f t="shared" si="20"/>
        <v>0</v>
      </c>
    </row>
    <row r="118" spans="1:11" ht="30.75" customHeight="1" x14ac:dyDescent="0.25">
      <c r="A118" s="79"/>
      <c r="D118" s="80"/>
      <c r="E118" s="7" t="s">
        <v>9</v>
      </c>
      <c r="F118" s="9">
        <v>86</v>
      </c>
      <c r="H118" s="9">
        <f t="shared" si="20"/>
        <v>0</v>
      </c>
    </row>
    <row r="119" spans="1:11" ht="30.75" customHeight="1" x14ac:dyDescent="0.25">
      <c r="A119" s="79"/>
      <c r="D119" s="80"/>
      <c r="E119" s="7" t="s">
        <v>10</v>
      </c>
      <c r="F119" s="9">
        <v>86</v>
      </c>
      <c r="H119" s="9">
        <f t="shared" si="20"/>
        <v>0</v>
      </c>
    </row>
    <row r="120" spans="1:11" s="13" customFormat="1" ht="30.75" customHeight="1" x14ac:dyDescent="0.25">
      <c r="A120" s="79"/>
      <c r="F120" s="14"/>
      <c r="H120" s="14"/>
      <c r="K120" s="11"/>
    </row>
    <row r="121" spans="1:11" ht="30.75" customHeight="1" x14ac:dyDescent="0.25">
      <c r="A121" s="79"/>
      <c r="B121" s="6" t="s">
        <v>88</v>
      </c>
      <c r="C121" s="7" t="s">
        <v>24</v>
      </c>
      <c r="D121" s="80" t="s">
        <v>20</v>
      </c>
      <c r="E121" s="7" t="s">
        <v>4</v>
      </c>
      <c r="F121" s="9">
        <v>81</v>
      </c>
      <c r="H121" s="9">
        <f t="shared" ref="H121:H127" si="21">F121*G121</f>
        <v>0</v>
      </c>
    </row>
    <row r="122" spans="1:11" ht="30.75" customHeight="1" x14ac:dyDescent="0.25">
      <c r="A122" s="79"/>
      <c r="C122" s="10" t="s">
        <v>43</v>
      </c>
      <c r="D122" s="80"/>
      <c r="E122" s="7" t="s">
        <v>5</v>
      </c>
      <c r="F122" s="9">
        <v>81</v>
      </c>
      <c r="H122" s="9">
        <f t="shared" si="21"/>
        <v>0</v>
      </c>
    </row>
    <row r="123" spans="1:11" ht="30.75" customHeight="1" x14ac:dyDescent="0.25">
      <c r="A123" s="79"/>
      <c r="D123" s="80"/>
      <c r="E123" s="7" t="s">
        <v>6</v>
      </c>
      <c r="F123" s="9">
        <v>81</v>
      </c>
      <c r="H123" s="9">
        <f t="shared" si="21"/>
        <v>0</v>
      </c>
    </row>
    <row r="124" spans="1:11" ht="30.75" customHeight="1" x14ac:dyDescent="0.25">
      <c r="A124" s="79"/>
      <c r="D124" s="80"/>
      <c r="E124" s="7" t="s">
        <v>7</v>
      </c>
      <c r="F124" s="9">
        <v>81</v>
      </c>
      <c r="H124" s="9">
        <f t="shared" si="21"/>
        <v>0</v>
      </c>
    </row>
    <row r="125" spans="1:11" ht="30.75" customHeight="1" x14ac:dyDescent="0.25">
      <c r="A125" s="79"/>
      <c r="D125" s="80"/>
      <c r="E125" s="7" t="s">
        <v>8</v>
      </c>
      <c r="F125" s="9">
        <v>81</v>
      </c>
      <c r="H125" s="9">
        <f t="shared" si="21"/>
        <v>0</v>
      </c>
    </row>
    <row r="126" spans="1:11" ht="30.75" customHeight="1" x14ac:dyDescent="0.25">
      <c r="A126" s="79"/>
      <c r="D126" s="80"/>
      <c r="E126" s="7" t="s">
        <v>9</v>
      </c>
      <c r="F126" s="9">
        <v>81</v>
      </c>
      <c r="H126" s="9">
        <f t="shared" si="21"/>
        <v>0</v>
      </c>
    </row>
    <row r="127" spans="1:11" ht="30.75" customHeight="1" x14ac:dyDescent="0.25">
      <c r="A127" s="79"/>
      <c r="D127" s="80"/>
      <c r="E127" s="7" t="s">
        <v>10</v>
      </c>
      <c r="F127" s="9">
        <v>81</v>
      </c>
      <c r="H127" s="9">
        <f t="shared" si="21"/>
        <v>0</v>
      </c>
    </row>
    <row r="128" spans="1:11" s="13" customFormat="1" ht="30.75" customHeight="1" x14ac:dyDescent="0.25">
      <c r="A128" s="79"/>
      <c r="F128" s="14"/>
      <c r="H128" s="14"/>
      <c r="K128" s="11"/>
    </row>
    <row r="129" spans="1:11" ht="30.75" customHeight="1" x14ac:dyDescent="0.25">
      <c r="A129" s="79"/>
      <c r="B129" s="6" t="s">
        <v>89</v>
      </c>
      <c r="C129" s="7" t="s">
        <v>24</v>
      </c>
      <c r="D129" s="80" t="s">
        <v>15</v>
      </c>
      <c r="E129" s="7" t="s">
        <v>4</v>
      </c>
      <c r="F129" s="9">
        <v>29</v>
      </c>
      <c r="H129" s="9">
        <f t="shared" ref="H129:H130" si="22">F129*G129</f>
        <v>0</v>
      </c>
    </row>
    <row r="130" spans="1:11" ht="30.75" customHeight="1" x14ac:dyDescent="0.25">
      <c r="A130" s="79"/>
      <c r="C130" s="10" t="s">
        <v>43</v>
      </c>
      <c r="D130" s="80"/>
      <c r="E130" s="7" t="s">
        <v>5</v>
      </c>
      <c r="F130" s="9">
        <v>29</v>
      </c>
      <c r="H130" s="9">
        <f t="shared" si="22"/>
        <v>0</v>
      </c>
    </row>
    <row r="131" spans="1:11" s="16" customFormat="1" ht="30.75" customHeight="1" x14ac:dyDescent="0.25">
      <c r="F131" s="17"/>
      <c r="G131" s="18" t="s">
        <v>122</v>
      </c>
      <c r="H131" s="19">
        <f>SUM(H129:H130,H121:H127,H113:H119,H107:H111,H104:H105)</f>
        <v>0</v>
      </c>
      <c r="K131" s="18"/>
    </row>
    <row r="132" spans="1:11" ht="30.75" customHeight="1" x14ac:dyDescent="0.25">
      <c r="A132" s="79"/>
      <c r="B132" s="6" t="s">
        <v>90</v>
      </c>
      <c r="C132" s="7" t="s">
        <v>24</v>
      </c>
      <c r="D132" s="80" t="s">
        <v>25</v>
      </c>
      <c r="E132" s="7" t="s">
        <v>4</v>
      </c>
      <c r="F132" s="9">
        <v>51</v>
      </c>
      <c r="H132" s="9">
        <f t="shared" ref="H132:H133" si="23">F132*G132</f>
        <v>0</v>
      </c>
    </row>
    <row r="133" spans="1:11" ht="30.75" customHeight="1" x14ac:dyDescent="0.25">
      <c r="A133" s="79"/>
      <c r="C133" s="10" t="s">
        <v>42</v>
      </c>
      <c r="D133" s="80"/>
      <c r="H133" s="9">
        <f t="shared" si="23"/>
        <v>0</v>
      </c>
    </row>
    <row r="134" spans="1:11" s="13" customFormat="1" ht="30.75" customHeight="1" x14ac:dyDescent="0.25">
      <c r="A134" s="79"/>
      <c r="F134" s="14"/>
      <c r="H134" s="14"/>
      <c r="K134" s="11"/>
    </row>
    <row r="135" spans="1:11" ht="30.75" customHeight="1" x14ac:dyDescent="0.25">
      <c r="A135" s="79"/>
      <c r="B135" s="6" t="s">
        <v>91</v>
      </c>
      <c r="C135" s="7" t="s">
        <v>24</v>
      </c>
      <c r="D135" s="80" t="s">
        <v>18</v>
      </c>
      <c r="E135" s="7" t="s">
        <v>4</v>
      </c>
      <c r="F135" s="9">
        <v>76</v>
      </c>
      <c r="H135" s="9">
        <f t="shared" ref="H135:H138" si="24">F135*G135</f>
        <v>0</v>
      </c>
    </row>
    <row r="136" spans="1:11" ht="30.75" customHeight="1" x14ac:dyDescent="0.25">
      <c r="A136" s="79"/>
      <c r="C136" s="10" t="s">
        <v>42</v>
      </c>
      <c r="D136" s="80"/>
      <c r="E136" s="7" t="s">
        <v>5</v>
      </c>
      <c r="F136" s="9">
        <v>76</v>
      </c>
      <c r="H136" s="9">
        <f t="shared" si="24"/>
        <v>0</v>
      </c>
    </row>
    <row r="137" spans="1:11" ht="30.75" customHeight="1" x14ac:dyDescent="0.25">
      <c r="A137" s="79"/>
      <c r="D137" s="80"/>
      <c r="E137" s="7" t="s">
        <v>6</v>
      </c>
      <c r="F137" s="9">
        <v>76</v>
      </c>
      <c r="H137" s="9">
        <f t="shared" si="24"/>
        <v>0</v>
      </c>
    </row>
    <row r="138" spans="1:11" ht="30.75" customHeight="1" x14ac:dyDescent="0.25">
      <c r="A138" s="79"/>
      <c r="D138" s="80"/>
      <c r="E138" s="7" t="s">
        <v>7</v>
      </c>
      <c r="F138" s="9">
        <v>76</v>
      </c>
      <c r="H138" s="9">
        <f t="shared" si="24"/>
        <v>0</v>
      </c>
    </row>
    <row r="139" spans="1:11" s="13" customFormat="1" ht="30.75" customHeight="1" x14ac:dyDescent="0.25">
      <c r="A139" s="79"/>
      <c r="F139" s="14"/>
      <c r="H139" s="14"/>
      <c r="K139" s="11"/>
    </row>
    <row r="140" spans="1:11" ht="30.75" customHeight="1" x14ac:dyDescent="0.25">
      <c r="A140" s="79"/>
      <c r="B140" s="6" t="s">
        <v>92</v>
      </c>
      <c r="C140" s="7" t="s">
        <v>24</v>
      </c>
      <c r="D140" s="80" t="s">
        <v>19</v>
      </c>
      <c r="E140" s="7" t="s">
        <v>4</v>
      </c>
      <c r="F140" s="9">
        <v>86</v>
      </c>
      <c r="H140" s="9">
        <f t="shared" ref="H140:H146" si="25">F140*G140</f>
        <v>0</v>
      </c>
    </row>
    <row r="141" spans="1:11" ht="30.75" customHeight="1" x14ac:dyDescent="0.25">
      <c r="A141" s="79"/>
      <c r="C141" s="10" t="s">
        <v>42</v>
      </c>
      <c r="D141" s="80"/>
      <c r="E141" s="7" t="s">
        <v>5</v>
      </c>
      <c r="F141" s="9">
        <v>86</v>
      </c>
      <c r="H141" s="9">
        <f t="shared" si="25"/>
        <v>0</v>
      </c>
    </row>
    <row r="142" spans="1:11" ht="30.75" customHeight="1" x14ac:dyDescent="0.25">
      <c r="A142" s="79"/>
      <c r="D142" s="80"/>
      <c r="E142" s="7" t="s">
        <v>6</v>
      </c>
      <c r="F142" s="9">
        <v>86</v>
      </c>
      <c r="H142" s="9">
        <f t="shared" si="25"/>
        <v>0</v>
      </c>
    </row>
    <row r="143" spans="1:11" ht="30.75" customHeight="1" x14ac:dyDescent="0.25">
      <c r="A143" s="79"/>
      <c r="D143" s="80"/>
      <c r="E143" s="7" t="s">
        <v>7</v>
      </c>
      <c r="F143" s="9">
        <v>86</v>
      </c>
      <c r="H143" s="9">
        <f t="shared" si="25"/>
        <v>0</v>
      </c>
    </row>
    <row r="144" spans="1:11" ht="30.75" customHeight="1" x14ac:dyDescent="0.25">
      <c r="A144" s="79"/>
      <c r="D144" s="80"/>
      <c r="E144" s="7" t="s">
        <v>8</v>
      </c>
      <c r="F144" s="9">
        <v>86</v>
      </c>
      <c r="H144" s="9">
        <f t="shared" si="25"/>
        <v>0</v>
      </c>
    </row>
    <row r="145" spans="1:11" ht="30.75" customHeight="1" x14ac:dyDescent="0.25">
      <c r="A145" s="79"/>
      <c r="D145" s="80"/>
      <c r="E145" s="7" t="s">
        <v>9</v>
      </c>
      <c r="F145" s="9">
        <v>86</v>
      </c>
      <c r="H145" s="9">
        <f t="shared" si="25"/>
        <v>0</v>
      </c>
    </row>
    <row r="146" spans="1:11" ht="30.75" customHeight="1" x14ac:dyDescent="0.25">
      <c r="A146" s="79"/>
      <c r="D146" s="80"/>
      <c r="E146" s="7" t="s">
        <v>10</v>
      </c>
      <c r="F146" s="9">
        <v>86</v>
      </c>
      <c r="H146" s="9">
        <f t="shared" si="25"/>
        <v>0</v>
      </c>
    </row>
    <row r="147" spans="1:11" s="13" customFormat="1" ht="30.75" customHeight="1" x14ac:dyDescent="0.25">
      <c r="A147" s="79"/>
      <c r="F147" s="14"/>
      <c r="H147" s="14"/>
      <c r="K147" s="11"/>
    </row>
    <row r="148" spans="1:11" ht="30.75" customHeight="1" x14ac:dyDescent="0.25">
      <c r="A148" s="79"/>
      <c r="B148" s="6" t="s">
        <v>93</v>
      </c>
      <c r="C148" s="7" t="s">
        <v>24</v>
      </c>
      <c r="D148" s="80" t="s">
        <v>20</v>
      </c>
      <c r="E148" s="7" t="s">
        <v>4</v>
      </c>
      <c r="F148" s="9">
        <v>81</v>
      </c>
      <c r="H148" s="9">
        <f t="shared" ref="H148:H154" si="26">F148*G148</f>
        <v>0</v>
      </c>
    </row>
    <row r="149" spans="1:11" ht="30.75" customHeight="1" x14ac:dyDescent="0.25">
      <c r="A149" s="79"/>
      <c r="C149" s="10" t="s">
        <v>42</v>
      </c>
      <c r="D149" s="80"/>
      <c r="E149" s="7" t="s">
        <v>5</v>
      </c>
      <c r="F149" s="9">
        <v>81</v>
      </c>
      <c r="H149" s="9">
        <f t="shared" si="26"/>
        <v>0</v>
      </c>
    </row>
    <row r="150" spans="1:11" ht="30.75" customHeight="1" x14ac:dyDescent="0.25">
      <c r="A150" s="79"/>
      <c r="D150" s="80"/>
      <c r="E150" s="7" t="s">
        <v>6</v>
      </c>
      <c r="F150" s="9">
        <v>81</v>
      </c>
      <c r="H150" s="9">
        <f t="shared" si="26"/>
        <v>0</v>
      </c>
    </row>
    <row r="151" spans="1:11" ht="30.75" customHeight="1" x14ac:dyDescent="0.25">
      <c r="A151" s="79"/>
      <c r="D151" s="80"/>
      <c r="E151" s="7" t="s">
        <v>7</v>
      </c>
      <c r="F151" s="9">
        <v>81</v>
      </c>
      <c r="H151" s="9">
        <f t="shared" si="26"/>
        <v>0</v>
      </c>
    </row>
    <row r="152" spans="1:11" ht="30.75" customHeight="1" x14ac:dyDescent="0.25">
      <c r="A152" s="79"/>
      <c r="D152" s="80"/>
      <c r="E152" s="7" t="s">
        <v>8</v>
      </c>
      <c r="F152" s="9">
        <v>81</v>
      </c>
      <c r="H152" s="9">
        <f t="shared" si="26"/>
        <v>0</v>
      </c>
    </row>
    <row r="153" spans="1:11" ht="30.75" customHeight="1" x14ac:dyDescent="0.25">
      <c r="A153" s="79"/>
      <c r="D153" s="80"/>
      <c r="E153" s="7" t="s">
        <v>9</v>
      </c>
      <c r="F153" s="9">
        <v>81</v>
      </c>
      <c r="H153" s="9">
        <f t="shared" si="26"/>
        <v>0</v>
      </c>
    </row>
    <row r="154" spans="1:11" ht="30.75" customHeight="1" x14ac:dyDescent="0.25">
      <c r="A154" s="79"/>
      <c r="D154" s="80"/>
      <c r="E154" s="7" t="s">
        <v>10</v>
      </c>
      <c r="F154" s="9">
        <v>81</v>
      </c>
      <c r="H154" s="9">
        <f t="shared" si="26"/>
        <v>0</v>
      </c>
    </row>
    <row r="155" spans="1:11" s="13" customFormat="1" ht="30.75" customHeight="1" x14ac:dyDescent="0.25">
      <c r="A155" s="79"/>
      <c r="F155" s="14"/>
      <c r="H155" s="14"/>
      <c r="K155" s="11"/>
    </row>
    <row r="156" spans="1:11" ht="30.75" customHeight="1" x14ac:dyDescent="0.25">
      <c r="A156" s="79"/>
      <c r="B156" s="6" t="s">
        <v>94</v>
      </c>
      <c r="D156" s="8" t="s">
        <v>15</v>
      </c>
      <c r="E156" s="33" t="s">
        <v>59</v>
      </c>
      <c r="F156" s="9">
        <v>29</v>
      </c>
      <c r="H156" s="9">
        <f t="shared" ref="H156:H157" si="27">F156*G156</f>
        <v>0</v>
      </c>
    </row>
    <row r="157" spans="1:11" ht="30.75" customHeight="1" x14ac:dyDescent="0.25">
      <c r="A157" s="79"/>
      <c r="B157" s="6"/>
      <c r="E157" s="33"/>
      <c r="H157" s="9">
        <f t="shared" si="27"/>
        <v>0</v>
      </c>
    </row>
    <row r="158" spans="1:11" s="20" customFormat="1" ht="30.75" customHeight="1" x14ac:dyDescent="0.25">
      <c r="A158" s="79"/>
      <c r="B158" s="34"/>
      <c r="D158" s="35"/>
      <c r="E158" s="36"/>
      <c r="F158" s="23"/>
      <c r="H158" s="23"/>
      <c r="K158" s="48"/>
    </row>
    <row r="159" spans="1:11" ht="30.75" customHeight="1" x14ac:dyDescent="0.25">
      <c r="A159" s="84"/>
      <c r="B159" s="6" t="s">
        <v>95</v>
      </c>
      <c r="D159" s="8" t="s">
        <v>31</v>
      </c>
      <c r="E159" s="33" t="s">
        <v>60</v>
      </c>
      <c r="F159" s="9">
        <v>22</v>
      </c>
      <c r="H159" s="9">
        <f t="shared" ref="H159:H160" si="28">F159*G159</f>
        <v>0</v>
      </c>
    </row>
    <row r="160" spans="1:11" ht="30.75" customHeight="1" x14ac:dyDescent="0.25">
      <c r="A160" s="54"/>
      <c r="B160" s="6"/>
      <c r="E160" s="33"/>
      <c r="H160" s="9">
        <f t="shared" si="28"/>
        <v>0</v>
      </c>
    </row>
    <row r="161" spans="1:11" s="16" customFormat="1" ht="30.75" customHeight="1" x14ac:dyDescent="0.25">
      <c r="F161" s="17"/>
      <c r="G161" s="18" t="s">
        <v>122</v>
      </c>
      <c r="H161" s="19">
        <f>SUM(H159:H160,H156:H157,H148:H154,H140:H146,H135:H138,H132:H133)</f>
        <v>0</v>
      </c>
      <c r="K161" s="18"/>
    </row>
    <row r="162" spans="1:11" ht="30.75" customHeight="1" x14ac:dyDescent="0.25">
      <c r="A162" s="83"/>
      <c r="B162" s="25" t="s">
        <v>96</v>
      </c>
      <c r="C162" s="7" t="s">
        <v>24</v>
      </c>
      <c r="D162" s="80" t="s">
        <v>20</v>
      </c>
      <c r="E162" s="7" t="s">
        <v>4</v>
      </c>
      <c r="F162" s="9">
        <v>115</v>
      </c>
      <c r="H162" s="9">
        <f t="shared" ref="H162:H172" si="29">F162*G162</f>
        <v>0</v>
      </c>
    </row>
    <row r="163" spans="1:11" ht="30.75" customHeight="1" x14ac:dyDescent="0.25">
      <c r="A163" s="83"/>
      <c r="B163" s="24"/>
      <c r="C163" s="7" t="s">
        <v>32</v>
      </c>
      <c r="D163" s="80"/>
      <c r="E163" s="7" t="s">
        <v>5</v>
      </c>
      <c r="F163" s="9">
        <v>115</v>
      </c>
      <c r="H163" s="9">
        <f t="shared" si="29"/>
        <v>0</v>
      </c>
    </row>
    <row r="164" spans="1:11" ht="30.75" customHeight="1" x14ac:dyDescent="0.25">
      <c r="A164" s="83"/>
      <c r="B164" s="24"/>
      <c r="D164" s="80"/>
      <c r="E164" s="7" t="s">
        <v>6</v>
      </c>
      <c r="F164" s="9">
        <v>115</v>
      </c>
      <c r="H164" s="9">
        <f t="shared" si="29"/>
        <v>0</v>
      </c>
    </row>
    <row r="165" spans="1:11" ht="30.75" customHeight="1" x14ac:dyDescent="0.25">
      <c r="A165" s="83"/>
      <c r="B165" s="24"/>
      <c r="D165" s="80"/>
      <c r="E165" s="7" t="s">
        <v>7</v>
      </c>
      <c r="F165" s="9">
        <v>115</v>
      </c>
      <c r="H165" s="9">
        <f t="shared" si="29"/>
        <v>0</v>
      </c>
    </row>
    <row r="166" spans="1:11" ht="30.75" customHeight="1" x14ac:dyDescent="0.25">
      <c r="A166" s="83"/>
      <c r="B166" s="24"/>
      <c r="D166" s="80"/>
      <c r="E166" s="7" t="s">
        <v>8</v>
      </c>
      <c r="F166" s="9">
        <v>115</v>
      </c>
      <c r="H166" s="9">
        <f t="shared" si="29"/>
        <v>0</v>
      </c>
    </row>
    <row r="167" spans="1:11" ht="30.75" customHeight="1" x14ac:dyDescent="0.25">
      <c r="A167" s="83"/>
      <c r="B167" s="24"/>
      <c r="D167" s="80"/>
      <c r="E167" s="7" t="s">
        <v>9</v>
      </c>
      <c r="F167" s="9">
        <v>115</v>
      </c>
      <c r="H167" s="9">
        <f t="shared" si="29"/>
        <v>0</v>
      </c>
    </row>
    <row r="168" spans="1:11" ht="30.75" customHeight="1" x14ac:dyDescent="0.25">
      <c r="A168" s="83"/>
      <c r="B168" s="24"/>
      <c r="D168" s="80"/>
      <c r="E168" s="7" t="s">
        <v>10</v>
      </c>
      <c r="F168" s="9">
        <v>115</v>
      </c>
      <c r="H168" s="9">
        <f t="shared" si="29"/>
        <v>0</v>
      </c>
    </row>
    <row r="169" spans="1:11" ht="30.75" customHeight="1" x14ac:dyDescent="0.25">
      <c r="A169" s="83"/>
      <c r="B169" s="24"/>
      <c r="D169" s="80"/>
      <c r="E169" s="7" t="s">
        <v>11</v>
      </c>
      <c r="F169" s="9">
        <v>145</v>
      </c>
      <c r="H169" s="9">
        <f t="shared" si="29"/>
        <v>0</v>
      </c>
    </row>
    <row r="170" spans="1:11" ht="30.75" customHeight="1" x14ac:dyDescent="0.25">
      <c r="A170" s="83"/>
      <c r="B170" s="24"/>
      <c r="D170" s="80"/>
      <c r="E170" s="7" t="s">
        <v>12</v>
      </c>
      <c r="F170" s="9">
        <v>145</v>
      </c>
      <c r="H170" s="9">
        <f t="shared" si="29"/>
        <v>0</v>
      </c>
    </row>
    <row r="171" spans="1:11" ht="30.75" customHeight="1" x14ac:dyDescent="0.25">
      <c r="A171" s="83"/>
      <c r="B171" s="24"/>
      <c r="D171" s="80"/>
      <c r="E171" s="7" t="s">
        <v>13</v>
      </c>
      <c r="F171" s="9">
        <v>145</v>
      </c>
      <c r="H171" s="9">
        <f t="shared" si="29"/>
        <v>0</v>
      </c>
    </row>
    <row r="172" spans="1:11" ht="30.75" customHeight="1" x14ac:dyDescent="0.25">
      <c r="A172" s="83"/>
      <c r="B172" s="24"/>
      <c r="D172" s="80"/>
      <c r="E172" s="7" t="s">
        <v>33</v>
      </c>
      <c r="F172" s="9">
        <v>145</v>
      </c>
      <c r="H172" s="9">
        <f t="shared" si="29"/>
        <v>0</v>
      </c>
    </row>
    <row r="173" spans="1:11" s="16" customFormat="1" ht="30.75" customHeight="1" x14ac:dyDescent="0.25">
      <c r="F173" s="17"/>
      <c r="G173" s="18" t="s">
        <v>122</v>
      </c>
      <c r="H173" s="19">
        <f>SUM(H162:H172)</f>
        <v>0</v>
      </c>
      <c r="K173" s="18"/>
    </row>
    <row r="174" spans="1:11" ht="30.75" customHeight="1" x14ac:dyDescent="0.25">
      <c r="A174" s="79"/>
      <c r="B174" s="6" t="s">
        <v>97</v>
      </c>
      <c r="C174" s="37" t="s">
        <v>24</v>
      </c>
      <c r="D174" s="38" t="s">
        <v>34</v>
      </c>
      <c r="E174" s="37" t="s">
        <v>5</v>
      </c>
      <c r="F174" s="9">
        <v>167</v>
      </c>
      <c r="H174" s="9">
        <f t="shared" ref="H174" si="30">F174*G174</f>
        <v>0</v>
      </c>
    </row>
    <row r="175" spans="1:11" ht="30.75" customHeight="1" x14ac:dyDescent="0.25">
      <c r="A175" s="79"/>
      <c r="C175" s="10" t="s">
        <v>49</v>
      </c>
      <c r="D175" s="15"/>
    </row>
    <row r="176" spans="1:11" s="13" customFormat="1" ht="30.75" customHeight="1" x14ac:dyDescent="0.25">
      <c r="A176" s="79"/>
      <c r="F176" s="14"/>
      <c r="H176" s="14"/>
      <c r="K176" s="11"/>
    </row>
    <row r="177" spans="1:11" ht="30.75" customHeight="1" x14ac:dyDescent="0.25">
      <c r="A177" s="79"/>
      <c r="B177" s="6" t="s">
        <v>98</v>
      </c>
      <c r="C177" s="37" t="s">
        <v>24</v>
      </c>
      <c r="D177" s="39" t="s">
        <v>20</v>
      </c>
      <c r="E177" s="37" t="s">
        <v>8</v>
      </c>
      <c r="F177" s="9">
        <v>81</v>
      </c>
      <c r="H177" s="9">
        <f t="shared" ref="H177:H178" si="31">F177*G177</f>
        <v>0</v>
      </c>
    </row>
    <row r="178" spans="1:11" ht="30.75" customHeight="1" x14ac:dyDescent="0.25">
      <c r="A178" s="79"/>
      <c r="C178" s="10" t="s">
        <v>49</v>
      </c>
      <c r="E178" s="37" t="s">
        <v>9</v>
      </c>
      <c r="F178" s="9">
        <v>81</v>
      </c>
      <c r="H178" s="9">
        <f t="shared" si="31"/>
        <v>0</v>
      </c>
    </row>
    <row r="179" spans="1:11" ht="30.75" customHeight="1" x14ac:dyDescent="0.25">
      <c r="A179" s="79"/>
      <c r="C179" s="10"/>
      <c r="E179" s="37"/>
    </row>
    <row r="180" spans="1:11" s="16" customFormat="1" ht="30.75" customHeight="1" x14ac:dyDescent="0.25">
      <c r="F180" s="17"/>
      <c r="G180" s="18" t="s">
        <v>122</v>
      </c>
      <c r="H180" s="19">
        <f>SUM(H177:H179,H174:H175)</f>
        <v>0</v>
      </c>
      <c r="K180" s="18"/>
    </row>
    <row r="181" spans="1:11" ht="30.75" customHeight="1" x14ac:dyDescent="0.25">
      <c r="A181" s="79"/>
      <c r="B181" s="6" t="s">
        <v>99</v>
      </c>
      <c r="C181" s="37" t="s">
        <v>17</v>
      </c>
      <c r="D181" s="85" t="s">
        <v>38</v>
      </c>
      <c r="E181" s="37" t="s">
        <v>9</v>
      </c>
      <c r="F181" s="9">
        <v>164</v>
      </c>
      <c r="H181" s="9">
        <f t="shared" ref="H181:H182" si="32">F181*G181</f>
        <v>0</v>
      </c>
    </row>
    <row r="182" spans="1:11" ht="30.75" customHeight="1" x14ac:dyDescent="0.25">
      <c r="A182" s="79"/>
      <c r="C182" s="37" t="s">
        <v>35</v>
      </c>
      <c r="D182" s="85"/>
      <c r="E182" s="37" t="s">
        <v>10</v>
      </c>
      <c r="F182" s="9">
        <v>164</v>
      </c>
      <c r="H182" s="9">
        <f t="shared" si="32"/>
        <v>0</v>
      </c>
    </row>
    <row r="183" spans="1:11" ht="30.75" customHeight="1" x14ac:dyDescent="0.25">
      <c r="A183" s="79"/>
      <c r="C183" s="37"/>
      <c r="D183" s="38"/>
      <c r="E183" s="37"/>
    </row>
    <row r="184" spans="1:11" s="16" customFormat="1" ht="30.75" customHeight="1" x14ac:dyDescent="0.25">
      <c r="F184" s="17"/>
      <c r="G184" s="18" t="s">
        <v>122</v>
      </c>
      <c r="H184" s="19">
        <f>SUM(H181:H183)</f>
        <v>0</v>
      </c>
      <c r="K184" s="18"/>
    </row>
    <row r="185" spans="1:11" ht="30.75" customHeight="1" x14ac:dyDescent="0.25">
      <c r="A185" s="79"/>
      <c r="B185" s="6" t="s">
        <v>100</v>
      </c>
      <c r="C185" s="28" t="s">
        <v>2</v>
      </c>
      <c r="D185" s="85" t="s">
        <v>37</v>
      </c>
      <c r="E185" s="7" t="s">
        <v>5</v>
      </c>
      <c r="F185" s="9">
        <v>123</v>
      </c>
      <c r="H185" s="9">
        <f t="shared" ref="H185:H191" si="33">F185*G185</f>
        <v>0</v>
      </c>
    </row>
    <row r="186" spans="1:11" ht="30.75" customHeight="1" x14ac:dyDescent="0.25">
      <c r="A186" s="79"/>
      <c r="C186" s="37" t="s">
        <v>36</v>
      </c>
      <c r="D186" s="85"/>
      <c r="E186" s="7" t="s">
        <v>6</v>
      </c>
      <c r="F186" s="9">
        <v>123</v>
      </c>
      <c r="H186" s="9">
        <f t="shared" si="33"/>
        <v>0</v>
      </c>
    </row>
    <row r="187" spans="1:11" ht="30.75" customHeight="1" x14ac:dyDescent="0.25">
      <c r="A187" s="79"/>
      <c r="D187" s="85"/>
      <c r="E187" s="7" t="s">
        <v>7</v>
      </c>
      <c r="F187" s="9">
        <v>123</v>
      </c>
      <c r="H187" s="9">
        <f t="shared" si="33"/>
        <v>0</v>
      </c>
    </row>
    <row r="188" spans="1:11" ht="30.75" customHeight="1" x14ac:dyDescent="0.25">
      <c r="A188" s="79"/>
      <c r="D188" s="85"/>
      <c r="E188" s="7" t="s">
        <v>8</v>
      </c>
      <c r="F188" s="9">
        <v>123</v>
      </c>
      <c r="H188" s="9">
        <f t="shared" si="33"/>
        <v>0</v>
      </c>
    </row>
    <row r="189" spans="1:11" ht="30.75" customHeight="1" x14ac:dyDescent="0.25">
      <c r="A189" s="79"/>
      <c r="D189" s="85"/>
      <c r="E189" s="7" t="s">
        <v>9</v>
      </c>
      <c r="F189" s="9">
        <v>123</v>
      </c>
      <c r="H189" s="9">
        <f t="shared" si="33"/>
        <v>0</v>
      </c>
    </row>
    <row r="190" spans="1:11" ht="30.75" customHeight="1" x14ac:dyDescent="0.25">
      <c r="A190" s="79"/>
      <c r="D190" s="85"/>
      <c r="E190" s="7" t="s">
        <v>10</v>
      </c>
      <c r="F190" s="9">
        <v>123</v>
      </c>
      <c r="H190" s="9">
        <f t="shared" si="33"/>
        <v>0</v>
      </c>
    </row>
    <row r="191" spans="1:11" ht="30.75" customHeight="1" x14ac:dyDescent="0.25">
      <c r="A191" s="79"/>
      <c r="D191" s="85"/>
      <c r="E191" s="7" t="s">
        <v>11</v>
      </c>
      <c r="F191" s="9">
        <v>123</v>
      </c>
      <c r="H191" s="9">
        <f t="shared" si="33"/>
        <v>0</v>
      </c>
    </row>
    <row r="192" spans="1:11" s="16" customFormat="1" ht="30.75" customHeight="1" x14ac:dyDescent="0.25">
      <c r="F192" s="17"/>
      <c r="G192" s="18" t="s">
        <v>122</v>
      </c>
      <c r="H192" s="19">
        <f>SUM(H185:H191)</f>
        <v>0</v>
      </c>
      <c r="K192" s="18"/>
    </row>
    <row r="193" spans="1:11" ht="30.75" customHeight="1" x14ac:dyDescent="0.25">
      <c r="A193" s="79"/>
      <c r="B193" s="6" t="s">
        <v>103</v>
      </c>
      <c r="C193" s="10" t="s">
        <v>17</v>
      </c>
      <c r="D193" s="81" t="s">
        <v>40</v>
      </c>
      <c r="E193" s="10" t="s">
        <v>7</v>
      </c>
      <c r="F193" s="9">
        <v>90</v>
      </c>
      <c r="H193" s="9">
        <f t="shared" ref="H193:H194" si="34">F193*G193</f>
        <v>0</v>
      </c>
    </row>
    <row r="194" spans="1:11" ht="30.75" customHeight="1" x14ac:dyDescent="0.25">
      <c r="A194" s="79"/>
      <c r="C194" s="10" t="s">
        <v>50</v>
      </c>
      <c r="D194" s="81"/>
      <c r="H194" s="9">
        <f t="shared" si="34"/>
        <v>0</v>
      </c>
    </row>
    <row r="195" spans="1:11" s="13" customFormat="1" ht="30.75" customHeight="1" x14ac:dyDescent="0.25">
      <c r="A195" s="79"/>
      <c r="F195" s="14"/>
      <c r="H195" s="14"/>
      <c r="K195" s="11"/>
    </row>
    <row r="196" spans="1:11" ht="30.75" customHeight="1" x14ac:dyDescent="0.25">
      <c r="A196" s="79"/>
      <c r="B196" s="6" t="s">
        <v>104</v>
      </c>
      <c r="C196" s="10" t="s">
        <v>17</v>
      </c>
      <c r="D196" s="81" t="s">
        <v>39</v>
      </c>
      <c r="E196" s="10" t="s">
        <v>7</v>
      </c>
      <c r="F196" s="9">
        <v>85</v>
      </c>
      <c r="H196" s="9">
        <f t="shared" ref="H196:H197" si="35">F196*G196</f>
        <v>0</v>
      </c>
    </row>
    <row r="197" spans="1:11" ht="30.75" customHeight="1" x14ac:dyDescent="0.25">
      <c r="A197" s="79"/>
      <c r="C197" s="10" t="s">
        <v>50</v>
      </c>
      <c r="D197" s="81"/>
      <c r="E197" s="10"/>
      <c r="H197" s="9">
        <f t="shared" si="35"/>
        <v>0</v>
      </c>
    </row>
    <row r="198" spans="1:11" s="13" customFormat="1" ht="30.75" customHeight="1" x14ac:dyDescent="0.25">
      <c r="A198" s="79"/>
      <c r="F198" s="14"/>
      <c r="H198" s="14"/>
      <c r="K198" s="11"/>
    </row>
    <row r="199" spans="1:11" ht="30.75" customHeight="1" x14ac:dyDescent="0.25">
      <c r="A199" s="79"/>
      <c r="B199" s="6" t="s">
        <v>105</v>
      </c>
      <c r="C199" s="10" t="s">
        <v>17</v>
      </c>
      <c r="D199" s="81" t="s">
        <v>41</v>
      </c>
      <c r="E199" s="10" t="s">
        <v>6</v>
      </c>
      <c r="F199" s="9">
        <v>175</v>
      </c>
      <c r="H199" s="9">
        <f t="shared" ref="H199:H200" si="36">F199*G199</f>
        <v>0</v>
      </c>
    </row>
    <row r="200" spans="1:11" ht="30.75" customHeight="1" x14ac:dyDescent="0.25">
      <c r="A200" s="79"/>
      <c r="C200" s="10" t="s">
        <v>50</v>
      </c>
      <c r="D200" s="81"/>
      <c r="H200" s="9">
        <f t="shared" si="36"/>
        <v>0</v>
      </c>
    </row>
    <row r="201" spans="1:11" s="13" customFormat="1" ht="30.75" customHeight="1" x14ac:dyDescent="0.25">
      <c r="A201" s="79"/>
      <c r="F201" s="14"/>
      <c r="H201" s="14"/>
      <c r="K201" s="11"/>
    </row>
    <row r="202" spans="1:11" s="42" customFormat="1" ht="30.75" customHeight="1" x14ac:dyDescent="0.25">
      <c r="A202" s="79"/>
      <c r="B202" s="6" t="s">
        <v>106</v>
      </c>
      <c r="C202" s="40" t="s">
        <v>17</v>
      </c>
      <c r="D202" s="81" t="s">
        <v>22</v>
      </c>
      <c r="E202" s="40" t="s">
        <v>6</v>
      </c>
      <c r="F202" s="41">
        <v>175</v>
      </c>
      <c r="H202" s="9">
        <f t="shared" ref="H202:H203" si="37">F202*G202</f>
        <v>0</v>
      </c>
      <c r="K202" s="49"/>
    </row>
    <row r="203" spans="1:11" ht="30.75" customHeight="1" x14ac:dyDescent="0.25">
      <c r="A203" s="79"/>
      <c r="C203" s="10" t="s">
        <v>50</v>
      </c>
      <c r="D203" s="81"/>
      <c r="H203" s="9">
        <f t="shared" si="37"/>
        <v>0</v>
      </c>
    </row>
    <row r="204" spans="1:11" s="13" customFormat="1" ht="30.75" customHeight="1" x14ac:dyDescent="0.25">
      <c r="A204" s="79"/>
      <c r="F204" s="14"/>
      <c r="H204" s="14"/>
      <c r="K204" s="11"/>
    </row>
    <row r="205" spans="1:11" ht="30.75" customHeight="1" x14ac:dyDescent="0.25">
      <c r="A205" s="79"/>
      <c r="B205" s="6" t="s">
        <v>107</v>
      </c>
      <c r="C205" s="40" t="s">
        <v>17</v>
      </c>
      <c r="D205" s="82" t="s">
        <v>135</v>
      </c>
      <c r="E205" s="33" t="s">
        <v>4</v>
      </c>
      <c r="F205" s="9">
        <v>53</v>
      </c>
      <c r="H205" s="9">
        <f t="shared" ref="H205:H206" si="38">F205*G205</f>
        <v>0</v>
      </c>
    </row>
    <row r="206" spans="1:11" ht="30.75" customHeight="1" x14ac:dyDescent="0.25">
      <c r="A206" s="79"/>
      <c r="C206" s="10" t="s">
        <v>50</v>
      </c>
      <c r="D206" s="81"/>
      <c r="H206" s="9">
        <f t="shared" si="38"/>
        <v>0</v>
      </c>
    </row>
    <row r="207" spans="1:11" s="13" customFormat="1" ht="30.75" customHeight="1" x14ac:dyDescent="0.25">
      <c r="A207" s="79"/>
      <c r="F207" s="14"/>
      <c r="H207" s="14"/>
      <c r="K207" s="11"/>
    </row>
    <row r="208" spans="1:11" ht="30.75" customHeight="1" x14ac:dyDescent="0.25">
      <c r="A208" s="79"/>
      <c r="B208" s="6" t="s">
        <v>108</v>
      </c>
      <c r="C208" s="10" t="s">
        <v>17</v>
      </c>
      <c r="D208" s="81" t="s">
        <v>18</v>
      </c>
      <c r="E208" s="10" t="s">
        <v>4</v>
      </c>
      <c r="F208" s="9">
        <v>83</v>
      </c>
      <c r="H208" s="9">
        <f t="shared" ref="H208:H209" si="39">F208*G208</f>
        <v>0</v>
      </c>
    </row>
    <row r="209" spans="1:11" ht="30.75" customHeight="1" x14ac:dyDescent="0.25">
      <c r="A209" s="79"/>
      <c r="C209" s="10" t="s">
        <v>50</v>
      </c>
      <c r="D209" s="81"/>
      <c r="E209" s="10" t="s">
        <v>7</v>
      </c>
      <c r="F209" s="9">
        <v>83</v>
      </c>
      <c r="H209" s="9">
        <f t="shared" si="39"/>
        <v>0</v>
      </c>
    </row>
    <row r="210" spans="1:11" s="13" customFormat="1" ht="30.75" customHeight="1" x14ac:dyDescent="0.25">
      <c r="A210" s="79"/>
      <c r="F210" s="14"/>
      <c r="H210" s="14"/>
      <c r="K210" s="11"/>
    </row>
    <row r="211" spans="1:11" ht="30.75" customHeight="1" x14ac:dyDescent="0.25">
      <c r="A211" s="79"/>
      <c r="B211" s="6" t="s">
        <v>109</v>
      </c>
      <c r="C211" s="10" t="s">
        <v>17</v>
      </c>
      <c r="D211" s="81" t="s">
        <v>15</v>
      </c>
      <c r="E211" s="10" t="s">
        <v>4</v>
      </c>
      <c r="F211" s="9">
        <v>31</v>
      </c>
      <c r="H211" s="9">
        <f t="shared" ref="H211:H274" si="40">F211*G211</f>
        <v>0</v>
      </c>
    </row>
    <row r="212" spans="1:11" ht="30.75" customHeight="1" x14ac:dyDescent="0.25">
      <c r="A212" s="79"/>
      <c r="C212" s="10" t="s">
        <v>50</v>
      </c>
      <c r="D212" s="81"/>
      <c r="H212" s="9">
        <f t="shared" si="40"/>
        <v>0</v>
      </c>
    </row>
    <row r="213" spans="1:11" s="16" customFormat="1" ht="30.75" customHeight="1" x14ac:dyDescent="0.25">
      <c r="F213" s="17"/>
      <c r="G213" s="18" t="s">
        <v>122</v>
      </c>
      <c r="H213" s="19">
        <f>SUM(H211:H212,H208:H209,H205:H206,H202:H203,H199:H200,H196:H197,H193:H194)</f>
        <v>0</v>
      </c>
      <c r="K213" s="18"/>
    </row>
    <row r="214" spans="1:11" ht="30.75" customHeight="1" x14ac:dyDescent="0.25">
      <c r="A214" s="83"/>
      <c r="B214" s="25" t="s">
        <v>110</v>
      </c>
      <c r="C214" s="10" t="s">
        <v>2</v>
      </c>
      <c r="D214" s="81" t="s">
        <v>25</v>
      </c>
      <c r="E214" s="10" t="s">
        <v>4</v>
      </c>
      <c r="F214" s="9">
        <v>50</v>
      </c>
      <c r="H214" s="9">
        <f t="shared" si="40"/>
        <v>0</v>
      </c>
    </row>
    <row r="215" spans="1:11" ht="30.75" customHeight="1" x14ac:dyDescent="0.25">
      <c r="A215" s="83"/>
      <c r="B215" s="24"/>
      <c r="C215" s="10" t="s">
        <v>51</v>
      </c>
      <c r="D215" s="81"/>
      <c r="H215" s="9">
        <f t="shared" si="40"/>
        <v>0</v>
      </c>
    </row>
    <row r="216" spans="1:11" s="13" customFormat="1" ht="30.75" customHeight="1" x14ac:dyDescent="0.25">
      <c r="A216" s="83"/>
      <c r="B216" s="43"/>
      <c r="F216" s="14"/>
      <c r="H216" s="14"/>
      <c r="K216" s="11"/>
    </row>
    <row r="217" spans="1:11" ht="30.75" customHeight="1" x14ac:dyDescent="0.25">
      <c r="A217" s="83"/>
      <c r="B217" s="25" t="s">
        <v>111</v>
      </c>
      <c r="C217" s="10" t="s">
        <v>2</v>
      </c>
      <c r="D217" s="81" t="s">
        <v>18</v>
      </c>
      <c r="E217" s="7" t="s">
        <v>4</v>
      </c>
      <c r="F217" s="9">
        <v>71</v>
      </c>
      <c r="H217" s="9">
        <f t="shared" si="40"/>
        <v>0</v>
      </c>
    </row>
    <row r="218" spans="1:11" ht="30.75" customHeight="1" x14ac:dyDescent="0.25">
      <c r="A218" s="83"/>
      <c r="B218" s="24"/>
      <c r="C218" s="10" t="s">
        <v>51</v>
      </c>
      <c r="D218" s="81"/>
      <c r="E218" s="7" t="s">
        <v>5</v>
      </c>
      <c r="F218" s="9">
        <v>71</v>
      </c>
      <c r="H218" s="9">
        <f t="shared" si="40"/>
        <v>0</v>
      </c>
    </row>
    <row r="219" spans="1:11" ht="30.75" customHeight="1" x14ac:dyDescent="0.25">
      <c r="A219" s="83"/>
      <c r="B219" s="24"/>
      <c r="D219" s="81"/>
      <c r="E219" s="7" t="s">
        <v>6</v>
      </c>
      <c r="F219" s="9">
        <v>71</v>
      </c>
      <c r="H219" s="9">
        <f t="shared" si="40"/>
        <v>0</v>
      </c>
    </row>
    <row r="220" spans="1:11" ht="30.75" customHeight="1" x14ac:dyDescent="0.25">
      <c r="A220" s="83"/>
      <c r="B220" s="24"/>
      <c r="D220" s="81"/>
      <c r="E220" s="7" t="s">
        <v>7</v>
      </c>
      <c r="F220" s="9">
        <v>71</v>
      </c>
      <c r="H220" s="9">
        <f t="shared" si="40"/>
        <v>0</v>
      </c>
    </row>
    <row r="221" spans="1:11" ht="30.75" customHeight="1" x14ac:dyDescent="0.25">
      <c r="A221" s="83"/>
      <c r="B221" s="24"/>
      <c r="D221" s="81"/>
      <c r="E221" s="7" t="s">
        <v>8</v>
      </c>
      <c r="F221" s="9">
        <v>71</v>
      </c>
      <c r="H221" s="9">
        <f t="shared" si="40"/>
        <v>0</v>
      </c>
    </row>
    <row r="222" spans="1:11" s="13" customFormat="1" ht="30.75" customHeight="1" x14ac:dyDescent="0.25">
      <c r="A222" s="83"/>
      <c r="B222" s="43"/>
      <c r="F222" s="14"/>
      <c r="H222" s="14"/>
      <c r="K222" s="11"/>
    </row>
    <row r="223" spans="1:11" ht="30.75" customHeight="1" x14ac:dyDescent="0.25">
      <c r="A223" s="83"/>
      <c r="B223" s="25" t="s">
        <v>112</v>
      </c>
      <c r="C223" s="10" t="s">
        <v>2</v>
      </c>
      <c r="D223" s="81" t="s">
        <v>19</v>
      </c>
      <c r="E223" s="7" t="s">
        <v>4</v>
      </c>
      <c r="F223" s="9">
        <v>74</v>
      </c>
      <c r="H223" s="9">
        <f t="shared" si="40"/>
        <v>0</v>
      </c>
    </row>
    <row r="224" spans="1:11" ht="30.75" customHeight="1" x14ac:dyDescent="0.25">
      <c r="A224" s="83"/>
      <c r="B224" s="24"/>
      <c r="C224" s="10" t="s">
        <v>51</v>
      </c>
      <c r="D224" s="81"/>
      <c r="E224" s="7" t="s">
        <v>5</v>
      </c>
      <c r="F224" s="9">
        <v>74</v>
      </c>
      <c r="H224" s="9">
        <f t="shared" si="40"/>
        <v>0</v>
      </c>
    </row>
    <row r="225" spans="1:11" ht="30.75" customHeight="1" x14ac:dyDescent="0.25">
      <c r="A225" s="83"/>
      <c r="B225" s="24"/>
      <c r="D225" s="81"/>
      <c r="E225" s="7" t="s">
        <v>6</v>
      </c>
      <c r="F225" s="9">
        <v>74</v>
      </c>
      <c r="H225" s="9">
        <f t="shared" si="40"/>
        <v>0</v>
      </c>
    </row>
    <row r="226" spans="1:11" ht="30.75" customHeight="1" x14ac:dyDescent="0.25">
      <c r="A226" s="83"/>
      <c r="B226" s="24"/>
      <c r="D226" s="81"/>
      <c r="E226" s="7" t="s">
        <v>7</v>
      </c>
      <c r="F226" s="9">
        <v>74</v>
      </c>
      <c r="H226" s="9">
        <f t="shared" si="40"/>
        <v>0</v>
      </c>
    </row>
    <row r="227" spans="1:11" ht="30.75" customHeight="1" x14ac:dyDescent="0.25">
      <c r="A227" s="83"/>
      <c r="B227" s="24"/>
      <c r="D227" s="81"/>
      <c r="E227" s="7" t="s">
        <v>8</v>
      </c>
      <c r="F227" s="9">
        <v>74</v>
      </c>
      <c r="H227" s="9">
        <f t="shared" si="40"/>
        <v>0</v>
      </c>
    </row>
    <row r="228" spans="1:11" ht="30.75" customHeight="1" x14ac:dyDescent="0.25">
      <c r="A228" s="83"/>
      <c r="B228" s="24"/>
      <c r="D228" s="81"/>
      <c r="E228" s="7" t="s">
        <v>9</v>
      </c>
      <c r="F228" s="9">
        <v>74</v>
      </c>
      <c r="H228" s="9">
        <f t="shared" si="40"/>
        <v>0</v>
      </c>
    </row>
    <row r="229" spans="1:11" ht="30.75" customHeight="1" x14ac:dyDescent="0.25">
      <c r="A229" s="83"/>
      <c r="B229" s="24"/>
      <c r="D229" s="81"/>
      <c r="E229" s="7" t="s">
        <v>10</v>
      </c>
      <c r="F229" s="9">
        <v>74</v>
      </c>
      <c r="H229" s="9">
        <f t="shared" si="40"/>
        <v>0</v>
      </c>
    </row>
    <row r="230" spans="1:11" ht="30.75" customHeight="1" x14ac:dyDescent="0.25">
      <c r="A230" s="83"/>
      <c r="B230" s="24"/>
      <c r="D230" s="81"/>
      <c r="E230" s="7" t="s">
        <v>11</v>
      </c>
      <c r="F230" s="9">
        <v>74</v>
      </c>
      <c r="H230" s="9">
        <f t="shared" si="40"/>
        <v>0</v>
      </c>
    </row>
    <row r="231" spans="1:11" s="13" customFormat="1" ht="30.75" customHeight="1" x14ac:dyDescent="0.25">
      <c r="A231" s="83"/>
      <c r="B231" s="43"/>
      <c r="F231" s="14"/>
      <c r="H231" s="14"/>
      <c r="K231" s="11"/>
    </row>
    <row r="232" spans="1:11" ht="30.75" customHeight="1" x14ac:dyDescent="0.25">
      <c r="A232" s="83"/>
      <c r="B232" s="25" t="s">
        <v>113</v>
      </c>
      <c r="C232" s="10" t="s">
        <v>2</v>
      </c>
      <c r="D232" s="81" t="s">
        <v>20</v>
      </c>
      <c r="E232" s="7" t="s">
        <v>4</v>
      </c>
      <c r="F232" s="9">
        <v>72</v>
      </c>
      <c r="H232" s="9">
        <f t="shared" si="40"/>
        <v>0</v>
      </c>
    </row>
    <row r="233" spans="1:11" ht="30.75" customHeight="1" x14ac:dyDescent="0.25">
      <c r="A233" s="83"/>
      <c r="B233" s="24"/>
      <c r="C233" s="10" t="s">
        <v>51</v>
      </c>
      <c r="D233" s="81"/>
      <c r="E233" s="7" t="s">
        <v>5</v>
      </c>
      <c r="F233" s="9">
        <v>72</v>
      </c>
      <c r="H233" s="9">
        <f t="shared" si="40"/>
        <v>0</v>
      </c>
    </row>
    <row r="234" spans="1:11" ht="30.75" customHeight="1" x14ac:dyDescent="0.25">
      <c r="A234" s="83"/>
      <c r="B234" s="24"/>
      <c r="D234" s="81"/>
      <c r="E234" s="7" t="s">
        <v>6</v>
      </c>
      <c r="F234" s="9">
        <v>72</v>
      </c>
      <c r="H234" s="9">
        <f t="shared" si="40"/>
        <v>0</v>
      </c>
    </row>
    <row r="235" spans="1:11" ht="30.75" customHeight="1" x14ac:dyDescent="0.25">
      <c r="A235" s="83"/>
      <c r="B235" s="24"/>
      <c r="D235" s="81"/>
      <c r="E235" s="7" t="s">
        <v>7</v>
      </c>
      <c r="F235" s="9">
        <v>72</v>
      </c>
      <c r="H235" s="9">
        <f t="shared" si="40"/>
        <v>0</v>
      </c>
    </row>
    <row r="236" spans="1:11" ht="30.75" customHeight="1" x14ac:dyDescent="0.25">
      <c r="A236" s="83"/>
      <c r="B236" s="24"/>
      <c r="D236" s="81"/>
      <c r="E236" s="7" t="s">
        <v>8</v>
      </c>
      <c r="F236" s="9">
        <v>72</v>
      </c>
      <c r="H236" s="9">
        <f t="shared" si="40"/>
        <v>0</v>
      </c>
    </row>
    <row r="237" spans="1:11" ht="30.75" customHeight="1" x14ac:dyDescent="0.25">
      <c r="A237" s="83"/>
      <c r="B237" s="24"/>
      <c r="D237" s="81"/>
      <c r="E237" s="7" t="s">
        <v>9</v>
      </c>
      <c r="F237" s="9">
        <v>72</v>
      </c>
      <c r="H237" s="9">
        <f t="shared" si="40"/>
        <v>0</v>
      </c>
    </row>
    <row r="238" spans="1:11" ht="30.75" customHeight="1" x14ac:dyDescent="0.25">
      <c r="A238" s="83"/>
      <c r="B238" s="24"/>
      <c r="D238" s="81"/>
      <c r="E238" s="7" t="s">
        <v>10</v>
      </c>
      <c r="F238" s="9">
        <v>72</v>
      </c>
      <c r="H238" s="9">
        <f t="shared" si="40"/>
        <v>0</v>
      </c>
    </row>
    <row r="239" spans="1:11" ht="30.75" customHeight="1" x14ac:dyDescent="0.25">
      <c r="A239" s="83"/>
      <c r="B239" s="24"/>
      <c r="D239" s="81"/>
      <c r="E239" s="7" t="s">
        <v>11</v>
      </c>
      <c r="F239" s="9">
        <v>72</v>
      </c>
      <c r="H239" s="9">
        <f t="shared" si="40"/>
        <v>0</v>
      </c>
    </row>
    <row r="240" spans="1:11" s="13" customFormat="1" ht="30.75" customHeight="1" x14ac:dyDescent="0.25">
      <c r="A240" s="83"/>
      <c r="B240" s="43"/>
      <c r="F240" s="14"/>
      <c r="H240" s="14"/>
      <c r="K240" s="11"/>
    </row>
    <row r="241" spans="1:11" ht="30.75" customHeight="1" x14ac:dyDescent="0.25">
      <c r="A241" s="83"/>
      <c r="B241" s="25" t="s">
        <v>114</v>
      </c>
      <c r="C241" s="10" t="s">
        <v>2</v>
      </c>
      <c r="D241" s="81" t="s">
        <v>15</v>
      </c>
      <c r="E241" s="7" t="s">
        <v>4</v>
      </c>
      <c r="F241" s="9">
        <v>28</v>
      </c>
      <c r="H241" s="9">
        <f t="shared" si="40"/>
        <v>0</v>
      </c>
    </row>
    <row r="242" spans="1:11" ht="30.75" customHeight="1" x14ac:dyDescent="0.25">
      <c r="A242" s="83"/>
      <c r="B242" s="24"/>
      <c r="C242" s="10" t="s">
        <v>51</v>
      </c>
      <c r="D242" s="81"/>
      <c r="E242" s="7" t="s">
        <v>5</v>
      </c>
      <c r="F242" s="9">
        <v>28</v>
      </c>
      <c r="H242" s="9">
        <f t="shared" si="40"/>
        <v>0</v>
      </c>
    </row>
    <row r="243" spans="1:11" s="13" customFormat="1" ht="30.75" customHeight="1" x14ac:dyDescent="0.25">
      <c r="A243" s="83"/>
      <c r="B243" s="43"/>
      <c r="F243" s="14"/>
      <c r="H243" s="14"/>
      <c r="K243" s="11"/>
    </row>
    <row r="244" spans="1:11" ht="30.75" customHeight="1" x14ac:dyDescent="0.25">
      <c r="A244" s="83"/>
      <c r="B244" s="25" t="s">
        <v>115</v>
      </c>
      <c r="C244" s="10" t="s">
        <v>2</v>
      </c>
      <c r="D244" s="81" t="s">
        <v>31</v>
      </c>
      <c r="E244" s="7" t="s">
        <v>4</v>
      </c>
      <c r="F244" s="9">
        <v>20</v>
      </c>
      <c r="H244" s="9">
        <f t="shared" si="40"/>
        <v>0</v>
      </c>
    </row>
    <row r="245" spans="1:11" ht="30.75" customHeight="1" x14ac:dyDescent="0.25">
      <c r="A245" s="83"/>
      <c r="B245" s="24"/>
      <c r="C245" s="10" t="s">
        <v>51</v>
      </c>
      <c r="D245" s="81"/>
      <c r="E245" s="7" t="s">
        <v>5</v>
      </c>
      <c r="F245" s="9">
        <v>20</v>
      </c>
      <c r="H245" s="9">
        <f t="shared" si="40"/>
        <v>0</v>
      </c>
    </row>
    <row r="246" spans="1:11" s="16" customFormat="1" ht="30.75" customHeight="1" x14ac:dyDescent="0.25">
      <c r="F246" s="17"/>
      <c r="G246" s="18" t="s">
        <v>122</v>
      </c>
      <c r="H246" s="19">
        <f>SUM(H244:H245,H241:H242,H232:H239,H223:H230,H217:H221,H214:H215)</f>
        <v>0</v>
      </c>
      <c r="K246" s="18"/>
    </row>
    <row r="247" spans="1:11" ht="30.75" customHeight="1" x14ac:dyDescent="0.25">
      <c r="A247" s="83"/>
      <c r="B247" s="25" t="s">
        <v>116</v>
      </c>
      <c r="C247" s="10" t="s">
        <v>17</v>
      </c>
      <c r="D247" s="81" t="s">
        <v>25</v>
      </c>
      <c r="E247" s="10" t="s">
        <v>4</v>
      </c>
      <c r="F247" s="9">
        <v>53</v>
      </c>
      <c r="H247" s="9">
        <f t="shared" si="40"/>
        <v>0</v>
      </c>
    </row>
    <row r="248" spans="1:11" ht="30.75" customHeight="1" x14ac:dyDescent="0.25">
      <c r="A248" s="83"/>
      <c r="B248" s="24"/>
      <c r="C248" s="10" t="s">
        <v>52</v>
      </c>
      <c r="D248" s="81"/>
      <c r="H248" s="9">
        <f t="shared" si="40"/>
        <v>0</v>
      </c>
    </row>
    <row r="249" spans="1:11" s="13" customFormat="1" ht="30.75" customHeight="1" x14ac:dyDescent="0.25">
      <c r="A249" s="83"/>
      <c r="B249" s="43"/>
      <c r="F249" s="14"/>
      <c r="H249" s="14"/>
      <c r="K249" s="11"/>
    </row>
    <row r="250" spans="1:11" ht="30.75" customHeight="1" x14ac:dyDescent="0.25">
      <c r="A250" s="83"/>
      <c r="B250" s="25" t="s">
        <v>117</v>
      </c>
      <c r="C250" s="10" t="s">
        <v>17</v>
      </c>
      <c r="D250" s="81" t="s">
        <v>18</v>
      </c>
      <c r="E250" s="7" t="s">
        <v>4</v>
      </c>
      <c r="F250" s="9">
        <v>83</v>
      </c>
      <c r="H250" s="9">
        <f t="shared" si="40"/>
        <v>0</v>
      </c>
    </row>
    <row r="251" spans="1:11" ht="30.75" customHeight="1" x14ac:dyDescent="0.25">
      <c r="A251" s="83"/>
      <c r="B251" s="24"/>
      <c r="C251" s="10" t="s">
        <v>52</v>
      </c>
      <c r="D251" s="81"/>
      <c r="E251" s="7" t="s">
        <v>5</v>
      </c>
      <c r="F251" s="9">
        <v>83</v>
      </c>
      <c r="H251" s="9">
        <f t="shared" si="40"/>
        <v>0</v>
      </c>
    </row>
    <row r="252" spans="1:11" ht="30.75" customHeight="1" x14ac:dyDescent="0.25">
      <c r="A252" s="83"/>
      <c r="B252" s="24"/>
      <c r="D252" s="81"/>
      <c r="E252" s="7" t="s">
        <v>6</v>
      </c>
      <c r="F252" s="9">
        <v>83</v>
      </c>
      <c r="H252" s="9">
        <f t="shared" si="40"/>
        <v>0</v>
      </c>
    </row>
    <row r="253" spans="1:11" ht="30.75" customHeight="1" x14ac:dyDescent="0.25">
      <c r="A253" s="83"/>
      <c r="B253" s="24"/>
      <c r="D253" s="81"/>
      <c r="E253" s="7" t="s">
        <v>7</v>
      </c>
      <c r="F253" s="9">
        <v>83</v>
      </c>
      <c r="H253" s="9">
        <f t="shared" si="40"/>
        <v>0</v>
      </c>
    </row>
    <row r="254" spans="1:11" ht="30.75" customHeight="1" x14ac:dyDescent="0.25">
      <c r="A254" s="83"/>
      <c r="B254" s="24"/>
      <c r="D254" s="81"/>
      <c r="E254" s="7" t="s">
        <v>8</v>
      </c>
      <c r="F254" s="9">
        <v>83</v>
      </c>
      <c r="H254" s="9">
        <f t="shared" si="40"/>
        <v>0</v>
      </c>
    </row>
    <row r="255" spans="1:11" s="13" customFormat="1" ht="30.75" customHeight="1" x14ac:dyDescent="0.25">
      <c r="A255" s="83"/>
      <c r="B255" s="43"/>
      <c r="F255" s="14"/>
      <c r="H255" s="14"/>
      <c r="K255" s="11"/>
    </row>
    <row r="256" spans="1:11" ht="30.75" customHeight="1" x14ac:dyDescent="0.25">
      <c r="A256" s="83"/>
      <c r="B256" s="25" t="s">
        <v>118</v>
      </c>
      <c r="C256" s="10" t="s">
        <v>17</v>
      </c>
      <c r="D256" s="81" t="s">
        <v>19</v>
      </c>
      <c r="E256" s="7" t="s">
        <v>4</v>
      </c>
      <c r="F256" s="9">
        <v>90</v>
      </c>
      <c r="H256" s="9">
        <f t="shared" si="40"/>
        <v>0</v>
      </c>
    </row>
    <row r="257" spans="1:11" ht="30.75" customHeight="1" x14ac:dyDescent="0.25">
      <c r="A257" s="83"/>
      <c r="B257" s="24"/>
      <c r="C257" s="10" t="s">
        <v>52</v>
      </c>
      <c r="D257" s="81"/>
      <c r="E257" s="7" t="s">
        <v>5</v>
      </c>
      <c r="F257" s="9">
        <v>90</v>
      </c>
      <c r="H257" s="9">
        <f t="shared" si="40"/>
        <v>0</v>
      </c>
    </row>
    <row r="258" spans="1:11" ht="30.75" customHeight="1" x14ac:dyDescent="0.25">
      <c r="A258" s="83"/>
      <c r="B258" s="24"/>
      <c r="D258" s="81"/>
      <c r="E258" s="7" t="s">
        <v>6</v>
      </c>
      <c r="F258" s="9">
        <v>90</v>
      </c>
      <c r="H258" s="9">
        <f t="shared" si="40"/>
        <v>0</v>
      </c>
    </row>
    <row r="259" spans="1:11" ht="30.75" customHeight="1" x14ac:dyDescent="0.25">
      <c r="A259" s="83"/>
      <c r="B259" s="24"/>
      <c r="D259" s="81"/>
      <c r="E259" s="7" t="s">
        <v>7</v>
      </c>
      <c r="F259" s="9">
        <v>90</v>
      </c>
      <c r="H259" s="9">
        <f t="shared" si="40"/>
        <v>0</v>
      </c>
    </row>
    <row r="260" spans="1:11" ht="30.75" customHeight="1" x14ac:dyDescent="0.25">
      <c r="A260" s="83"/>
      <c r="B260" s="24"/>
      <c r="D260" s="81"/>
      <c r="E260" s="7" t="s">
        <v>8</v>
      </c>
      <c r="F260" s="9">
        <v>90</v>
      </c>
      <c r="H260" s="9">
        <f t="shared" si="40"/>
        <v>0</v>
      </c>
    </row>
    <row r="261" spans="1:11" ht="30.75" customHeight="1" x14ac:dyDescent="0.25">
      <c r="A261" s="83"/>
      <c r="B261" s="24"/>
      <c r="D261" s="81"/>
      <c r="E261" s="7" t="s">
        <v>9</v>
      </c>
      <c r="F261" s="9">
        <v>90</v>
      </c>
      <c r="H261" s="9">
        <f t="shared" si="40"/>
        <v>0</v>
      </c>
    </row>
    <row r="262" spans="1:11" ht="30.75" customHeight="1" x14ac:dyDescent="0.25">
      <c r="A262" s="83"/>
      <c r="B262" s="24"/>
      <c r="D262" s="81"/>
      <c r="E262" s="7" t="s">
        <v>10</v>
      </c>
      <c r="F262" s="9">
        <v>90</v>
      </c>
      <c r="H262" s="9">
        <f t="shared" si="40"/>
        <v>0</v>
      </c>
    </row>
    <row r="263" spans="1:11" s="13" customFormat="1" ht="30.75" customHeight="1" x14ac:dyDescent="0.25">
      <c r="A263" s="83"/>
      <c r="B263" s="43"/>
      <c r="F263" s="14"/>
      <c r="H263" s="14"/>
      <c r="K263" s="11"/>
    </row>
    <row r="264" spans="1:11" ht="30.75" customHeight="1" x14ac:dyDescent="0.25">
      <c r="A264" s="83"/>
      <c r="B264" s="25" t="s">
        <v>119</v>
      </c>
      <c r="C264" s="10" t="s">
        <v>17</v>
      </c>
      <c r="D264" s="81" t="s">
        <v>20</v>
      </c>
      <c r="E264" s="7" t="s">
        <v>4</v>
      </c>
      <c r="F264" s="9">
        <v>85</v>
      </c>
      <c r="H264" s="9">
        <f t="shared" si="40"/>
        <v>0</v>
      </c>
    </row>
    <row r="265" spans="1:11" ht="30.75" customHeight="1" x14ac:dyDescent="0.25">
      <c r="A265" s="83"/>
      <c r="B265" s="24"/>
      <c r="C265" s="10" t="s">
        <v>52</v>
      </c>
      <c r="D265" s="81"/>
      <c r="E265" s="7" t="s">
        <v>5</v>
      </c>
      <c r="F265" s="9">
        <v>85</v>
      </c>
      <c r="H265" s="9">
        <f t="shared" si="40"/>
        <v>0</v>
      </c>
    </row>
    <row r="266" spans="1:11" ht="30.75" customHeight="1" x14ac:dyDescent="0.25">
      <c r="A266" s="83"/>
      <c r="B266" s="24"/>
      <c r="D266" s="81"/>
      <c r="E266" s="7" t="s">
        <v>6</v>
      </c>
      <c r="F266" s="9">
        <v>85</v>
      </c>
      <c r="H266" s="9">
        <f t="shared" si="40"/>
        <v>0</v>
      </c>
    </row>
    <row r="267" spans="1:11" ht="30.75" customHeight="1" x14ac:dyDescent="0.25">
      <c r="A267" s="83"/>
      <c r="B267" s="24"/>
      <c r="D267" s="81"/>
      <c r="E267" s="7" t="s">
        <v>7</v>
      </c>
      <c r="F267" s="9">
        <v>85</v>
      </c>
      <c r="H267" s="9">
        <f t="shared" si="40"/>
        <v>0</v>
      </c>
    </row>
    <row r="268" spans="1:11" ht="30.75" customHeight="1" x14ac:dyDescent="0.25">
      <c r="A268" s="83"/>
      <c r="B268" s="24"/>
      <c r="D268" s="81"/>
      <c r="E268" s="7" t="s">
        <v>8</v>
      </c>
      <c r="F268" s="9">
        <v>85</v>
      </c>
      <c r="H268" s="9">
        <f t="shared" si="40"/>
        <v>0</v>
      </c>
    </row>
    <row r="269" spans="1:11" ht="30.75" customHeight="1" x14ac:dyDescent="0.25">
      <c r="A269" s="83"/>
      <c r="B269" s="24"/>
      <c r="D269" s="81"/>
      <c r="E269" s="7" t="s">
        <v>9</v>
      </c>
      <c r="F269" s="9">
        <v>85</v>
      </c>
      <c r="H269" s="9">
        <f t="shared" si="40"/>
        <v>0</v>
      </c>
    </row>
    <row r="270" spans="1:11" ht="30.75" customHeight="1" x14ac:dyDescent="0.25">
      <c r="A270" s="83"/>
      <c r="B270" s="24"/>
      <c r="D270" s="81"/>
      <c r="E270" s="7" t="s">
        <v>10</v>
      </c>
      <c r="F270" s="9">
        <v>85</v>
      </c>
      <c r="H270" s="9">
        <f t="shared" si="40"/>
        <v>0</v>
      </c>
    </row>
    <row r="271" spans="1:11" s="16" customFormat="1" ht="30.75" customHeight="1" x14ac:dyDescent="0.25">
      <c r="F271" s="17"/>
      <c r="G271" s="18" t="s">
        <v>122</v>
      </c>
      <c r="H271" s="19">
        <f>SUM(H264:H270,H256:H262,H250:H254,H247:H248)</f>
        <v>0</v>
      </c>
      <c r="K271" s="18"/>
    </row>
    <row r="272" spans="1:11" ht="30.75" customHeight="1" x14ac:dyDescent="0.25">
      <c r="A272" s="79"/>
      <c r="B272" s="6" t="s">
        <v>102</v>
      </c>
      <c r="C272" s="10" t="s">
        <v>55</v>
      </c>
      <c r="D272" s="81" t="s">
        <v>48</v>
      </c>
      <c r="E272" s="7" t="s">
        <v>9</v>
      </c>
      <c r="F272" s="9">
        <v>210</v>
      </c>
      <c r="H272" s="9">
        <f t="shared" si="40"/>
        <v>0</v>
      </c>
    </row>
    <row r="273" spans="1:11" ht="30.75" customHeight="1" x14ac:dyDescent="0.25">
      <c r="A273" s="79"/>
      <c r="C273" s="10" t="s">
        <v>53</v>
      </c>
      <c r="D273" s="81"/>
      <c r="E273" s="7" t="s">
        <v>10</v>
      </c>
      <c r="F273" s="9">
        <v>210</v>
      </c>
      <c r="H273" s="9">
        <f t="shared" si="40"/>
        <v>0</v>
      </c>
    </row>
    <row r="274" spans="1:11" ht="30.75" customHeight="1" x14ac:dyDescent="0.25">
      <c r="A274" s="79"/>
      <c r="D274" s="81"/>
      <c r="E274" s="7" t="s">
        <v>11</v>
      </c>
      <c r="F274" s="9">
        <v>210</v>
      </c>
      <c r="H274" s="9">
        <f t="shared" si="40"/>
        <v>0</v>
      </c>
    </row>
    <row r="275" spans="1:11" ht="30.75" customHeight="1" x14ac:dyDescent="0.25">
      <c r="A275" s="79"/>
      <c r="D275" s="81"/>
      <c r="E275" s="7" t="s">
        <v>12</v>
      </c>
      <c r="F275" s="9">
        <v>260</v>
      </c>
      <c r="H275" s="9">
        <f t="shared" ref="H275:H277" si="41">F275*G275</f>
        <v>0</v>
      </c>
    </row>
    <row r="276" spans="1:11" ht="30.75" customHeight="1" x14ac:dyDescent="0.25">
      <c r="A276" s="79"/>
      <c r="D276" s="81"/>
      <c r="E276" s="7" t="s">
        <v>13</v>
      </c>
      <c r="F276" s="9">
        <v>260</v>
      </c>
      <c r="H276" s="9">
        <f t="shared" si="41"/>
        <v>0</v>
      </c>
    </row>
    <row r="277" spans="1:11" ht="30.75" customHeight="1" x14ac:dyDescent="0.25">
      <c r="A277" s="79"/>
      <c r="D277" s="81"/>
      <c r="E277" s="7" t="s">
        <v>33</v>
      </c>
      <c r="F277" s="9">
        <v>260</v>
      </c>
      <c r="H277" s="9">
        <f t="shared" si="41"/>
        <v>0</v>
      </c>
    </row>
    <row r="278" spans="1:11" s="16" customFormat="1" ht="30.75" customHeight="1" x14ac:dyDescent="0.25">
      <c r="F278" s="17"/>
      <c r="G278" s="18" t="s">
        <v>122</v>
      </c>
      <c r="H278" s="19">
        <f>SUM(H272:H277)</f>
        <v>0</v>
      </c>
      <c r="K278" s="18"/>
    </row>
    <row r="279" spans="1:11" ht="30.75" customHeight="1" x14ac:dyDescent="0.25">
      <c r="A279" s="79"/>
      <c r="B279" s="6" t="s">
        <v>101</v>
      </c>
      <c r="C279" s="10" t="s">
        <v>17</v>
      </c>
      <c r="D279" s="81" t="s">
        <v>56</v>
      </c>
      <c r="E279" s="28" t="s">
        <v>57</v>
      </c>
      <c r="F279" s="9">
        <v>130</v>
      </c>
      <c r="H279" s="9">
        <f t="shared" ref="H279:H280" si="42">F279*G279</f>
        <v>0</v>
      </c>
    </row>
    <row r="280" spans="1:11" ht="30.75" customHeight="1" x14ac:dyDescent="0.25">
      <c r="A280" s="79"/>
      <c r="C280" s="10" t="s">
        <v>54</v>
      </c>
      <c r="D280" s="81"/>
      <c r="E280" s="28" t="s">
        <v>58</v>
      </c>
      <c r="F280" s="9">
        <v>150</v>
      </c>
      <c r="H280" s="9">
        <f t="shared" si="42"/>
        <v>0</v>
      </c>
    </row>
    <row r="281" spans="1:11" ht="30.75" customHeight="1" x14ac:dyDescent="0.25">
      <c r="A281" s="79"/>
      <c r="C281" s="10"/>
      <c r="D281" s="44"/>
      <c r="E281" s="28"/>
    </row>
    <row r="282" spans="1:11" s="16" customFormat="1" ht="30.75" customHeight="1" x14ac:dyDescent="0.25">
      <c r="F282" s="17"/>
      <c r="G282" s="18" t="s">
        <v>122</v>
      </c>
      <c r="H282" s="19">
        <f>SUM(H279:H281)</f>
        <v>0</v>
      </c>
      <c r="I282" s="18" t="s">
        <v>123</v>
      </c>
      <c r="J282" s="19">
        <f>SUM(H282,H278,H271,H246,H213,H192,H184,H180,H173,H161,H131,H103,H81,H59,H44,H24)</f>
        <v>0</v>
      </c>
      <c r="K282" s="18"/>
    </row>
    <row r="283" spans="1:11" ht="30.75" customHeight="1" x14ac:dyDescent="0.25">
      <c r="A283" s="61"/>
      <c r="B283" s="62"/>
      <c r="C283" s="62"/>
      <c r="D283" s="62"/>
      <c r="E283" s="62"/>
      <c r="F283" s="62"/>
      <c r="G283" s="62"/>
      <c r="H283" s="62"/>
      <c r="I283" s="62"/>
      <c r="J283" s="62"/>
      <c r="K283" s="63"/>
    </row>
    <row r="284" spans="1:11" s="59" customFormat="1" ht="30.75" customHeight="1" x14ac:dyDescent="0.25">
      <c r="A284" s="64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9" customFormat="1" ht="30.75" customHeight="1" x14ac:dyDescent="0.25">
      <c r="A285" s="64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9" customFormat="1" ht="30.75" customHeight="1" x14ac:dyDescent="0.25">
      <c r="A286" s="64"/>
      <c r="B286" s="65"/>
      <c r="C286" s="65"/>
      <c r="D286" s="65"/>
      <c r="E286" s="65"/>
      <c r="F286" s="65"/>
      <c r="G286" s="65"/>
      <c r="H286" s="65"/>
      <c r="I286" s="65"/>
      <c r="J286" s="65"/>
      <c r="K286" s="66"/>
    </row>
    <row r="287" spans="1:11" s="59" customFormat="1" ht="30.75" customHeight="1" x14ac:dyDescent="0.25">
      <c r="A287" s="64"/>
      <c r="B287" s="65"/>
      <c r="C287" s="65"/>
      <c r="D287" s="65"/>
      <c r="E287" s="65"/>
      <c r="F287" s="65"/>
      <c r="G287" s="65"/>
      <c r="H287" s="65"/>
      <c r="I287" s="65"/>
      <c r="J287" s="65"/>
      <c r="K287" s="66"/>
    </row>
    <row r="288" spans="1:11" s="59" customFormat="1" ht="30.75" customHeight="1" x14ac:dyDescent="0.25">
      <c r="A288" s="64"/>
      <c r="B288" s="65"/>
      <c r="C288" s="65"/>
      <c r="D288" s="65"/>
      <c r="E288" s="65"/>
      <c r="F288" s="65"/>
      <c r="G288" s="65"/>
      <c r="H288" s="65"/>
      <c r="I288" s="65"/>
      <c r="J288" s="65"/>
      <c r="K288" s="66"/>
    </row>
    <row r="289" spans="1:11" s="59" customFormat="1" ht="30.75" customHeight="1" x14ac:dyDescent="0.25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9"/>
    </row>
    <row r="290" spans="1:11" s="59" customFormat="1" ht="30.75" customHeight="1" x14ac:dyDescent="0.25">
      <c r="A290" s="55"/>
      <c r="B290" s="76" t="s">
        <v>129</v>
      </c>
      <c r="C290" s="77"/>
      <c r="D290" s="78"/>
      <c r="F290" s="9"/>
      <c r="H290" s="9"/>
      <c r="K290" s="47"/>
    </row>
    <row r="291" spans="1:11" s="59" customFormat="1" ht="30.75" customHeight="1" x14ac:dyDescent="0.25">
      <c r="A291" s="56" t="s">
        <v>127</v>
      </c>
      <c r="B291" s="73"/>
      <c r="C291" s="74"/>
      <c r="D291" s="75"/>
      <c r="E291" s="60"/>
      <c r="F291" s="9"/>
      <c r="H291" s="9"/>
      <c r="K291" s="47"/>
    </row>
    <row r="292" spans="1:11" s="59" customFormat="1" ht="30.75" customHeight="1" x14ac:dyDescent="0.25">
      <c r="A292" s="56" t="s">
        <v>128</v>
      </c>
      <c r="B292" s="73"/>
      <c r="C292" s="74"/>
      <c r="D292" s="75"/>
      <c r="E292" s="60"/>
      <c r="F292" s="9"/>
      <c r="H292" s="9"/>
      <c r="K292" s="47"/>
    </row>
    <row r="293" spans="1:11" s="59" customFormat="1" ht="30.75" customHeight="1" x14ac:dyDescent="0.25">
      <c r="A293" s="56" t="s">
        <v>130</v>
      </c>
      <c r="B293" s="73"/>
      <c r="C293" s="74"/>
      <c r="D293" s="75"/>
      <c r="E293" s="60"/>
      <c r="F293" s="9"/>
      <c r="H293" s="9"/>
      <c r="K293" s="47"/>
    </row>
    <row r="294" spans="1:11" s="59" customFormat="1" ht="42.75" customHeight="1" x14ac:dyDescent="0.25">
      <c r="A294" s="57" t="s">
        <v>132</v>
      </c>
      <c r="B294" s="73"/>
      <c r="C294" s="74"/>
      <c r="D294" s="75"/>
      <c r="E294" s="60"/>
      <c r="F294" s="9"/>
      <c r="H294" s="9"/>
      <c r="K294" s="47"/>
    </row>
    <row r="296" spans="1:11" s="58" customFormat="1" ht="30.75" customHeight="1" x14ac:dyDescent="0.25">
      <c r="A296" s="70" t="s">
        <v>131</v>
      </c>
      <c r="B296" s="71"/>
      <c r="C296" s="71"/>
      <c r="D296" s="72"/>
      <c r="F296" s="9"/>
      <c r="H296" s="9"/>
      <c r="K296" s="47"/>
    </row>
  </sheetData>
  <sheetProtection formatCells="0" formatColumns="0" formatRows="0" insertColumns="0" insertRows="0" deleteColumns="0" deleteRows="0" sort="0"/>
  <customSheetViews>
    <customSheetView guid="{03809828-4DA5-40B7-A9DD-F3DD6CCBEF7E}">
      <pane ySplit="1" topLeftCell="A2" activePane="bottomLeft" state="frozen"/>
      <selection pane="bottomLeft" activeCell="E177" sqref="E177"/>
      <pageMargins left="0.7" right="0.7" top="0.75" bottom="0.75" header="0.3" footer="0.3"/>
      <pageSetup paperSize="9" scale="99" orientation="portrait" r:id="rId1"/>
    </customSheetView>
  </customSheetViews>
  <mergeCells count="72">
    <mergeCell ref="D25:D30"/>
    <mergeCell ref="A82:A101"/>
    <mergeCell ref="H2:J2"/>
    <mergeCell ref="B2:D2"/>
    <mergeCell ref="E2:F2"/>
    <mergeCell ref="D13:D17"/>
    <mergeCell ref="D19:D20"/>
    <mergeCell ref="A25:A43"/>
    <mergeCell ref="A45:A58"/>
    <mergeCell ref="D82:D83"/>
    <mergeCell ref="D85:D87"/>
    <mergeCell ref="A13:A23"/>
    <mergeCell ref="A4:A12"/>
    <mergeCell ref="D74:D80"/>
    <mergeCell ref="A60:A80"/>
    <mergeCell ref="D60:D64"/>
    <mergeCell ref="D272:D277"/>
    <mergeCell ref="D129:D130"/>
    <mergeCell ref="D89:D93"/>
    <mergeCell ref="D107:D110"/>
    <mergeCell ref="A104:A130"/>
    <mergeCell ref="A132:A159"/>
    <mergeCell ref="D113:D119"/>
    <mergeCell ref="D121:D127"/>
    <mergeCell ref="D132:D133"/>
    <mergeCell ref="D135:D138"/>
    <mergeCell ref="D181:D182"/>
    <mergeCell ref="D185:D191"/>
    <mergeCell ref="A185:A191"/>
    <mergeCell ref="A162:A172"/>
    <mergeCell ref="D162:D172"/>
    <mergeCell ref="D264:D270"/>
    <mergeCell ref="D217:D221"/>
    <mergeCell ref="D223:D230"/>
    <mergeCell ref="D232:D239"/>
    <mergeCell ref="D241:D242"/>
    <mergeCell ref="D244:D245"/>
    <mergeCell ref="D95:D96"/>
    <mergeCell ref="D32:D36"/>
    <mergeCell ref="D38:D43"/>
    <mergeCell ref="D45:D49"/>
    <mergeCell ref="D51:D55"/>
    <mergeCell ref="D57:D58"/>
    <mergeCell ref="D66:D72"/>
    <mergeCell ref="A279:A281"/>
    <mergeCell ref="A272:A277"/>
    <mergeCell ref="D193:D194"/>
    <mergeCell ref="D196:D197"/>
    <mergeCell ref="D199:D200"/>
    <mergeCell ref="D202:D203"/>
    <mergeCell ref="A193:A212"/>
    <mergeCell ref="D205:D206"/>
    <mergeCell ref="D208:D209"/>
    <mergeCell ref="D211:D212"/>
    <mergeCell ref="D279:D280"/>
    <mergeCell ref="A247:A270"/>
    <mergeCell ref="A214:A245"/>
    <mergeCell ref="D247:D248"/>
    <mergeCell ref="D250:D254"/>
    <mergeCell ref="D256:D262"/>
    <mergeCell ref="A181:A183"/>
    <mergeCell ref="A174:A179"/>
    <mergeCell ref="D140:D146"/>
    <mergeCell ref="D148:D154"/>
    <mergeCell ref="D214:D215"/>
    <mergeCell ref="A283:K289"/>
    <mergeCell ref="A296:D296"/>
    <mergeCell ref="B291:D291"/>
    <mergeCell ref="B292:D292"/>
    <mergeCell ref="B293:D293"/>
    <mergeCell ref="B294:D294"/>
    <mergeCell ref="B290:D290"/>
  </mergeCells>
  <pageMargins left="0.7" right="0.7" top="0.75" bottom="0.75" header="0.3" footer="0.3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 прайс</vt:lpstr>
      <vt:lpstr>'общий прайс'!Область_печати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венера</cp:lastModifiedBy>
  <dcterms:created xsi:type="dcterms:W3CDTF">2006-09-16T00:00:00Z</dcterms:created>
  <dcterms:modified xsi:type="dcterms:W3CDTF">2015-04-13T08:23:02Z</dcterms:modified>
</cp:coreProperties>
</file>